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C:\Users\asida\OneDrive\デスクトップ\要項最新\"/>
    </mc:Choice>
  </mc:AlternateContent>
  <xr:revisionPtr revIDLastSave="0" documentId="8_{B65AB9F0-959B-4F29-9661-CE6420F0CE61}" xr6:coauthVersionLast="47" xr6:coauthVersionMax="47" xr10:uidLastSave="{00000000-0000-0000-0000-000000000000}"/>
  <bookViews>
    <workbookView xWindow="-108" yWindow="-108" windowWidth="23256" windowHeight="12456" xr2:uid="{00000000-000D-0000-FFFF-FFFF00000000}"/>
  </bookViews>
  <sheets>
    <sheet name="①参加納入書" sheetId="5" r:id="rId1"/>
    <sheet name="入力見本" sheetId="13" r:id="rId2"/>
    <sheet name="②申込一覧表 (男子)" sheetId="6" r:id="rId3"/>
    <sheet name="③個票（男子）" sheetId="10" r:id="rId4"/>
    <sheet name="④申込一覧表(女子)" sheetId="9" r:id="rId5"/>
    <sheet name="⑤個票（女子）" sheetId="12" r:id="rId6"/>
    <sheet name="⑥審判・補助員協力" sheetId="3" r:id="rId7"/>
  </sheets>
  <definedNames>
    <definedName name="_xlnm.Print_Area" localSheetId="0">①参加納入書!$A$1:$Q$23</definedName>
    <definedName name="_xlnm.Print_Area" localSheetId="2">'②申込一覧表 (男子)'!$A$1:$O$109</definedName>
    <definedName name="_xlnm.Print_Area" localSheetId="3">'③個票（男子）'!$A$1:$AB$72</definedName>
    <definedName name="_xlnm.Print_Area" localSheetId="4">'④申込一覧表(女子)'!$A$1:$O$106</definedName>
    <definedName name="_xlnm.Print_Area" localSheetId="5">'⑤個票（女子）'!$A$1:$AB$72</definedName>
    <definedName name="_xlnm.Print_Area" localSheetId="6">⑥審判・補助員協力!$A$1:$D$14</definedName>
    <definedName name="_xlnm.Print_Area" localSheetId="1">入力見本!$A$1:$O$55</definedName>
    <definedName name="男子_中学_110m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 i="5" l="1"/>
  <c r="W13" i="5"/>
  <c r="V13" i="5"/>
  <c r="U13" i="5"/>
  <c r="AG43" i="12"/>
  <c r="AH43" i="12"/>
  <c r="AI43" i="12"/>
  <c r="AJ43" i="12"/>
  <c r="AG44" i="12"/>
  <c r="AH44" i="12"/>
  <c r="AI44" i="12"/>
  <c r="AJ44" i="12"/>
  <c r="AG45" i="12"/>
  <c r="AH45" i="12"/>
  <c r="AI45" i="12"/>
  <c r="AJ45" i="12"/>
  <c r="AG46" i="12"/>
  <c r="AH46" i="12"/>
  <c r="AI46" i="12"/>
  <c r="AJ46" i="12"/>
  <c r="AG47" i="12"/>
  <c r="AH47" i="12"/>
  <c r="AI47" i="12"/>
  <c r="AJ47" i="12"/>
  <c r="AG48" i="12"/>
  <c r="AH48" i="12"/>
  <c r="AI48" i="12"/>
  <c r="AJ48" i="12"/>
  <c r="AG49" i="12"/>
  <c r="AH49" i="12"/>
  <c r="AI49" i="12"/>
  <c r="AJ49" i="12"/>
  <c r="AG50" i="12"/>
  <c r="AH50" i="12"/>
  <c r="AI50" i="12"/>
  <c r="AJ50" i="12"/>
  <c r="AG51" i="12"/>
  <c r="AH51" i="12"/>
  <c r="AI51" i="12"/>
  <c r="AJ51" i="12"/>
  <c r="AG52" i="12"/>
  <c r="AH52" i="12"/>
  <c r="AI52" i="12"/>
  <c r="AJ52" i="12"/>
  <c r="AG53" i="12"/>
  <c r="AH53" i="12"/>
  <c r="AI53" i="12"/>
  <c r="AJ53" i="12"/>
  <c r="AG54" i="12"/>
  <c r="AH54" i="12"/>
  <c r="AI54" i="12"/>
  <c r="AJ54" i="12"/>
  <c r="AG55" i="12"/>
  <c r="AH55" i="12"/>
  <c r="AI55" i="12"/>
  <c r="AJ55" i="12"/>
  <c r="AG56" i="12"/>
  <c r="AH56" i="12"/>
  <c r="AI56" i="12"/>
  <c r="AJ56" i="12"/>
  <c r="AG57" i="12"/>
  <c r="AH57" i="12"/>
  <c r="AI57" i="12"/>
  <c r="AJ57" i="12"/>
  <c r="AG58" i="12"/>
  <c r="AH58" i="12"/>
  <c r="AI58" i="12"/>
  <c r="AJ58" i="12"/>
  <c r="AG59" i="12"/>
  <c r="AH59" i="12"/>
  <c r="AI59" i="12"/>
  <c r="AJ59" i="12"/>
  <c r="AG60" i="12"/>
  <c r="AH60" i="12"/>
  <c r="AI60" i="12"/>
  <c r="AJ60" i="12"/>
  <c r="AG61" i="12"/>
  <c r="AH61" i="12"/>
  <c r="AI61" i="12"/>
  <c r="AJ61" i="12"/>
  <c r="AG62" i="12"/>
  <c r="AH62" i="12"/>
  <c r="AI62" i="12"/>
  <c r="AJ62" i="12"/>
  <c r="AG63" i="12"/>
  <c r="AH63" i="12"/>
  <c r="AI63" i="12"/>
  <c r="AJ63" i="12"/>
  <c r="AG64" i="12"/>
  <c r="AH64" i="12"/>
  <c r="AI64" i="12"/>
  <c r="AJ64" i="12"/>
  <c r="AG65" i="12"/>
  <c r="AH65" i="12"/>
  <c r="AI65" i="12"/>
  <c r="AJ65" i="12"/>
  <c r="AG66" i="12"/>
  <c r="AH66" i="12"/>
  <c r="AI66" i="12"/>
  <c r="AJ66" i="12"/>
  <c r="AG67" i="12"/>
  <c r="AH67" i="12"/>
  <c r="AI67" i="12"/>
  <c r="AJ67" i="12"/>
  <c r="AG68" i="12"/>
  <c r="AH68" i="12"/>
  <c r="AI68" i="12"/>
  <c r="AJ68" i="12"/>
  <c r="AG69" i="12"/>
  <c r="AH69" i="12"/>
  <c r="AI69" i="12"/>
  <c r="AJ69" i="12"/>
  <c r="AG70" i="12"/>
  <c r="AH70" i="12"/>
  <c r="AI70" i="12"/>
  <c r="AJ70" i="12"/>
  <c r="AG71" i="12"/>
  <c r="AH71" i="12"/>
  <c r="AI71" i="12"/>
  <c r="AJ71" i="12"/>
  <c r="AH42" i="12"/>
  <c r="AI42" i="12"/>
  <c r="AJ42" i="12"/>
  <c r="AC43" i="12"/>
  <c r="AD43" i="12"/>
  <c r="AE43" i="12"/>
  <c r="AF43" i="12"/>
  <c r="AC44" i="12"/>
  <c r="AD44" i="12"/>
  <c r="AE44" i="12"/>
  <c r="AF44" i="12"/>
  <c r="AC45" i="12"/>
  <c r="AD45" i="12"/>
  <c r="AE45" i="12"/>
  <c r="AF45" i="12"/>
  <c r="AC46" i="12"/>
  <c r="AD46" i="12"/>
  <c r="AE46" i="12"/>
  <c r="AF46" i="12"/>
  <c r="AC47" i="12"/>
  <c r="AD47" i="12"/>
  <c r="AE47" i="12"/>
  <c r="AF47" i="12"/>
  <c r="AC48" i="12"/>
  <c r="AD48" i="12"/>
  <c r="AE48" i="12"/>
  <c r="AF48" i="12"/>
  <c r="AC49" i="12"/>
  <c r="AD49" i="12"/>
  <c r="AE49" i="12"/>
  <c r="AF49" i="12"/>
  <c r="AC50" i="12"/>
  <c r="AD50" i="12"/>
  <c r="AE50" i="12"/>
  <c r="AF50" i="12"/>
  <c r="AC51" i="12"/>
  <c r="AD51" i="12"/>
  <c r="AE51" i="12"/>
  <c r="AF51" i="12"/>
  <c r="AC52" i="12"/>
  <c r="AD52" i="12"/>
  <c r="AE52" i="12"/>
  <c r="AF52" i="12"/>
  <c r="AC53" i="12"/>
  <c r="AD53" i="12"/>
  <c r="AE53" i="12"/>
  <c r="AF53" i="12"/>
  <c r="AC54" i="12"/>
  <c r="AD54" i="12"/>
  <c r="AE54" i="12"/>
  <c r="AF54" i="12"/>
  <c r="AC55" i="12"/>
  <c r="AD55" i="12"/>
  <c r="AE55" i="12"/>
  <c r="AF55" i="12"/>
  <c r="AC56" i="12"/>
  <c r="AD56" i="12"/>
  <c r="AE56" i="12"/>
  <c r="AF56" i="12"/>
  <c r="AC57" i="12"/>
  <c r="AD57" i="12"/>
  <c r="AE57" i="12"/>
  <c r="AF57" i="12"/>
  <c r="AC58" i="12"/>
  <c r="AD58" i="12"/>
  <c r="AE58" i="12"/>
  <c r="AF58" i="12"/>
  <c r="AC59" i="12"/>
  <c r="AD59" i="12"/>
  <c r="AE59" i="12"/>
  <c r="AF59" i="12"/>
  <c r="AC60" i="12"/>
  <c r="AD60" i="12"/>
  <c r="AE60" i="12"/>
  <c r="AF60" i="12"/>
  <c r="AC61" i="12"/>
  <c r="AD61" i="12"/>
  <c r="AE61" i="12"/>
  <c r="AF61" i="12"/>
  <c r="AC62" i="12"/>
  <c r="AD62" i="12"/>
  <c r="AE62" i="12"/>
  <c r="AF62" i="12"/>
  <c r="AC63" i="12"/>
  <c r="AD63" i="12"/>
  <c r="AE63" i="12"/>
  <c r="AF63" i="12"/>
  <c r="AC64" i="12"/>
  <c r="AD64" i="12"/>
  <c r="AE64" i="12"/>
  <c r="AF64" i="12"/>
  <c r="AC65" i="12"/>
  <c r="AD65" i="12"/>
  <c r="AE65" i="12"/>
  <c r="AF65" i="12"/>
  <c r="AC66" i="12"/>
  <c r="AD66" i="12"/>
  <c r="AE66" i="12"/>
  <c r="AF66" i="12"/>
  <c r="AC67" i="12"/>
  <c r="AD67" i="12"/>
  <c r="AE67" i="12"/>
  <c r="AF67" i="12"/>
  <c r="AC68" i="12"/>
  <c r="AD68" i="12"/>
  <c r="AE68" i="12"/>
  <c r="AF68" i="12"/>
  <c r="AC69" i="12"/>
  <c r="AD69" i="12"/>
  <c r="AE69" i="12"/>
  <c r="AF69" i="12"/>
  <c r="AC70" i="12"/>
  <c r="AD70" i="12"/>
  <c r="AE70" i="12"/>
  <c r="AF70" i="12"/>
  <c r="AC71" i="12"/>
  <c r="AD71" i="12"/>
  <c r="AE71" i="12"/>
  <c r="AF71" i="12"/>
  <c r="AD42" i="12"/>
  <c r="AE42" i="12"/>
  <c r="AF42" i="12"/>
  <c r="AG7" i="12"/>
  <c r="AH7" i="12"/>
  <c r="AI7" i="12"/>
  <c r="AJ7" i="12"/>
  <c r="AG8" i="12"/>
  <c r="AH8" i="12"/>
  <c r="AI8" i="12"/>
  <c r="AJ8" i="12"/>
  <c r="AG9" i="12"/>
  <c r="AH9" i="12"/>
  <c r="AI9" i="12"/>
  <c r="AJ9" i="12"/>
  <c r="AG10" i="12"/>
  <c r="AH10" i="12"/>
  <c r="AI10" i="12"/>
  <c r="AJ10" i="12"/>
  <c r="AG11" i="12"/>
  <c r="AH11" i="12"/>
  <c r="AI11" i="12"/>
  <c r="AJ11" i="12"/>
  <c r="AG12" i="12"/>
  <c r="AH12" i="12"/>
  <c r="AI12" i="12"/>
  <c r="AJ12" i="12"/>
  <c r="AG13" i="12"/>
  <c r="AH13" i="12"/>
  <c r="AI13" i="12"/>
  <c r="AJ13" i="12"/>
  <c r="AG14" i="12"/>
  <c r="AH14" i="12"/>
  <c r="AI14" i="12"/>
  <c r="AJ14" i="12"/>
  <c r="AG15" i="12"/>
  <c r="AH15" i="12"/>
  <c r="AI15" i="12"/>
  <c r="AJ15" i="12"/>
  <c r="AG16" i="12"/>
  <c r="AH16" i="12"/>
  <c r="AI16" i="12"/>
  <c r="AJ16" i="12"/>
  <c r="AG17" i="12"/>
  <c r="AH17" i="12"/>
  <c r="AI17" i="12"/>
  <c r="AJ17" i="12"/>
  <c r="AG18" i="12"/>
  <c r="AH18" i="12"/>
  <c r="AI18" i="12"/>
  <c r="AJ18" i="12"/>
  <c r="AG19" i="12"/>
  <c r="AH19" i="12"/>
  <c r="AI19" i="12"/>
  <c r="AJ19" i="12"/>
  <c r="AG20" i="12"/>
  <c r="AH20" i="12"/>
  <c r="AI20" i="12"/>
  <c r="AJ20" i="12"/>
  <c r="AG21" i="12"/>
  <c r="AH21" i="12"/>
  <c r="AI21" i="12"/>
  <c r="AJ21" i="12"/>
  <c r="AG22" i="12"/>
  <c r="AH22" i="12"/>
  <c r="AI22" i="12"/>
  <c r="AJ22" i="12"/>
  <c r="AG23" i="12"/>
  <c r="AH23" i="12"/>
  <c r="AI23" i="12"/>
  <c r="AJ23" i="12"/>
  <c r="AG24" i="12"/>
  <c r="AH24" i="12"/>
  <c r="AI24" i="12"/>
  <c r="AJ24" i="12"/>
  <c r="AG25" i="12"/>
  <c r="AH25" i="12"/>
  <c r="AI25" i="12"/>
  <c r="AJ25" i="12"/>
  <c r="AG26" i="12"/>
  <c r="AH26" i="12"/>
  <c r="AI26" i="12"/>
  <c r="AJ26" i="12"/>
  <c r="AG27" i="12"/>
  <c r="AH27" i="12"/>
  <c r="AI27" i="12"/>
  <c r="AJ27" i="12"/>
  <c r="AG28" i="12"/>
  <c r="AH28" i="12"/>
  <c r="AI28" i="12"/>
  <c r="AJ28" i="12"/>
  <c r="AG29" i="12"/>
  <c r="AH29" i="12"/>
  <c r="AI29" i="12"/>
  <c r="AJ29" i="12"/>
  <c r="AG30" i="12"/>
  <c r="AH30" i="12"/>
  <c r="AI30" i="12"/>
  <c r="AJ30" i="12"/>
  <c r="AG31" i="12"/>
  <c r="AH31" i="12"/>
  <c r="AI31" i="12"/>
  <c r="AJ31" i="12"/>
  <c r="AG32" i="12"/>
  <c r="AH32" i="12"/>
  <c r="AI32" i="12"/>
  <c r="AJ32" i="12"/>
  <c r="AG33" i="12"/>
  <c r="AH33" i="12"/>
  <c r="AI33" i="12"/>
  <c r="AJ33" i="12"/>
  <c r="AG34" i="12"/>
  <c r="AH34" i="12"/>
  <c r="AI34" i="12"/>
  <c r="AJ34" i="12"/>
  <c r="AH6" i="12"/>
  <c r="AI6" i="12"/>
  <c r="AJ6" i="12"/>
  <c r="AC7" i="12"/>
  <c r="AD7" i="12"/>
  <c r="AE7" i="12"/>
  <c r="AF7" i="12"/>
  <c r="AC8" i="12"/>
  <c r="AD8" i="12"/>
  <c r="AE8" i="12"/>
  <c r="AF8" i="12"/>
  <c r="AC9" i="12"/>
  <c r="AD9" i="12"/>
  <c r="AE9" i="12"/>
  <c r="AF9" i="12"/>
  <c r="AC10" i="12"/>
  <c r="AD10" i="12"/>
  <c r="AE10" i="12"/>
  <c r="AF10" i="12"/>
  <c r="AC11" i="12"/>
  <c r="AD11" i="12"/>
  <c r="AE11" i="12"/>
  <c r="AF11" i="12"/>
  <c r="AC12" i="12"/>
  <c r="AD12" i="12"/>
  <c r="AE12" i="12"/>
  <c r="AF12" i="12"/>
  <c r="AC13" i="12"/>
  <c r="AD13" i="12"/>
  <c r="AE13" i="12"/>
  <c r="AF13" i="12"/>
  <c r="AC14" i="12"/>
  <c r="AD14" i="12"/>
  <c r="AE14" i="12"/>
  <c r="AF14" i="12"/>
  <c r="AC15" i="12"/>
  <c r="AD15" i="12"/>
  <c r="AE15" i="12"/>
  <c r="AF15" i="12"/>
  <c r="AC16" i="12"/>
  <c r="AD16" i="12"/>
  <c r="AE16" i="12"/>
  <c r="AF16" i="12"/>
  <c r="AC17" i="12"/>
  <c r="AD17" i="12"/>
  <c r="AE17" i="12"/>
  <c r="AF17" i="12"/>
  <c r="AC18" i="12"/>
  <c r="AD18" i="12"/>
  <c r="AE18" i="12"/>
  <c r="AF18" i="12"/>
  <c r="AC19" i="12"/>
  <c r="AD19" i="12"/>
  <c r="AE19" i="12"/>
  <c r="AF19" i="12"/>
  <c r="AC20" i="12"/>
  <c r="AD20" i="12"/>
  <c r="AE20" i="12"/>
  <c r="AF20" i="12"/>
  <c r="AC21" i="12"/>
  <c r="AD21" i="12"/>
  <c r="AE21" i="12"/>
  <c r="AF21" i="12"/>
  <c r="AC22" i="12"/>
  <c r="AD22" i="12"/>
  <c r="AE22" i="12"/>
  <c r="AF22" i="12"/>
  <c r="AC23" i="12"/>
  <c r="AD23" i="12"/>
  <c r="AE23" i="12"/>
  <c r="AF23" i="12"/>
  <c r="AC24" i="12"/>
  <c r="AD24" i="12"/>
  <c r="AE24" i="12"/>
  <c r="AF24" i="12"/>
  <c r="AC25" i="12"/>
  <c r="AD25" i="12"/>
  <c r="AE25" i="12"/>
  <c r="AF25" i="12"/>
  <c r="AC26" i="12"/>
  <c r="AD26" i="12"/>
  <c r="AE26" i="12"/>
  <c r="AF26" i="12"/>
  <c r="AC27" i="12"/>
  <c r="AD27" i="12"/>
  <c r="AE27" i="12"/>
  <c r="AF27" i="12"/>
  <c r="AC28" i="12"/>
  <c r="AD28" i="12"/>
  <c r="AE28" i="12"/>
  <c r="AF28" i="12"/>
  <c r="AC29" i="12"/>
  <c r="AD29" i="12"/>
  <c r="AE29" i="12"/>
  <c r="AF29" i="12"/>
  <c r="AC30" i="12"/>
  <c r="AD30" i="12"/>
  <c r="AE30" i="12"/>
  <c r="AF30" i="12"/>
  <c r="AC31" i="12"/>
  <c r="AD31" i="12"/>
  <c r="AE31" i="12"/>
  <c r="AF31" i="12"/>
  <c r="AC32" i="12"/>
  <c r="AD32" i="12"/>
  <c r="AE32" i="12"/>
  <c r="AF32" i="12"/>
  <c r="AC33" i="12"/>
  <c r="AD33" i="12"/>
  <c r="AE33" i="12"/>
  <c r="AF33" i="12"/>
  <c r="AC34" i="12"/>
  <c r="AD34" i="12"/>
  <c r="AE34" i="12"/>
  <c r="AF34" i="12"/>
  <c r="AC35" i="12"/>
  <c r="AD35" i="12"/>
  <c r="AE35" i="12"/>
  <c r="AF35" i="12"/>
  <c r="AD6" i="12"/>
  <c r="AE6" i="12"/>
  <c r="AF6" i="12"/>
  <c r="N12" i="13"/>
  <c r="O12" i="13"/>
  <c r="O39" i="13"/>
  <c r="N39" i="13"/>
  <c r="O38" i="13"/>
  <c r="N38" i="13"/>
  <c r="O37" i="13"/>
  <c r="N37" i="13"/>
  <c r="O36" i="13"/>
  <c r="N36" i="13"/>
  <c r="O35" i="13"/>
  <c r="N35" i="13"/>
  <c r="O34" i="13"/>
  <c r="N34" i="13"/>
  <c r="O33" i="13"/>
  <c r="N33" i="13"/>
  <c r="O32" i="13"/>
  <c r="N32" i="13"/>
  <c r="O31" i="13"/>
  <c r="N31" i="13"/>
  <c r="O30" i="13"/>
  <c r="N30" i="13"/>
  <c r="O29" i="13"/>
  <c r="N29" i="13"/>
  <c r="O28" i="13"/>
  <c r="N28" i="13"/>
  <c r="T27" i="13"/>
  <c r="O27" i="13"/>
  <c r="N27" i="13"/>
  <c r="T26" i="13"/>
  <c r="O26" i="13"/>
  <c r="N26" i="13"/>
  <c r="O25" i="13"/>
  <c r="N25" i="13"/>
  <c r="O24" i="13"/>
  <c r="N24" i="13"/>
  <c r="O23" i="13"/>
  <c r="N23" i="13"/>
  <c r="O22" i="13"/>
  <c r="N22" i="13"/>
  <c r="O21" i="13"/>
  <c r="N21" i="13"/>
  <c r="O20" i="13"/>
  <c r="N20" i="13"/>
  <c r="O19" i="13"/>
  <c r="N19" i="13"/>
  <c r="O18" i="13"/>
  <c r="N18" i="13"/>
  <c r="O17" i="13"/>
  <c r="N17" i="13"/>
  <c r="O16" i="13"/>
  <c r="N16" i="13"/>
  <c r="O11" i="13"/>
  <c r="N11" i="13"/>
  <c r="O10" i="13"/>
  <c r="N10" i="13"/>
  <c r="I4" i="13"/>
  <c r="C4" i="13"/>
  <c r="I3" i="13"/>
  <c r="C3" i="13"/>
  <c r="O92" i="9"/>
  <c r="N92" i="9"/>
  <c r="O91" i="9"/>
  <c r="N91" i="9"/>
  <c r="O90" i="9"/>
  <c r="N90" i="9"/>
  <c r="O89" i="9"/>
  <c r="N89" i="9"/>
  <c r="O88" i="9"/>
  <c r="N88" i="9"/>
  <c r="O87" i="9"/>
  <c r="N87" i="9"/>
  <c r="O86" i="9"/>
  <c r="N86" i="9"/>
  <c r="O85" i="9"/>
  <c r="N85" i="9"/>
  <c r="O84" i="9"/>
  <c r="N84" i="9"/>
  <c r="O83" i="9"/>
  <c r="N83" i="9"/>
  <c r="O82" i="9"/>
  <c r="N82" i="9"/>
  <c r="O81" i="9"/>
  <c r="N81" i="9"/>
  <c r="O80" i="9"/>
  <c r="N80" i="9"/>
  <c r="O79" i="9"/>
  <c r="N79" i="9"/>
  <c r="O78" i="9"/>
  <c r="N78" i="9"/>
  <c r="O77" i="9"/>
  <c r="N77" i="9"/>
  <c r="O76" i="9"/>
  <c r="N76" i="9"/>
  <c r="O75" i="9"/>
  <c r="N75" i="9"/>
  <c r="O74" i="9"/>
  <c r="N74" i="9"/>
  <c r="O73" i="9"/>
  <c r="N73" i="9"/>
  <c r="O72" i="9"/>
  <c r="N72" i="9"/>
  <c r="O71" i="9"/>
  <c r="N71" i="9"/>
  <c r="O70" i="9"/>
  <c r="N70" i="9"/>
  <c r="O69" i="9"/>
  <c r="N69" i="9"/>
  <c r="O68" i="9"/>
  <c r="N68" i="9"/>
  <c r="O67" i="9"/>
  <c r="N67" i="9"/>
  <c r="O66" i="9"/>
  <c r="N66" i="9"/>
  <c r="O65" i="9"/>
  <c r="N65" i="9"/>
  <c r="O64" i="9"/>
  <c r="N64" i="9"/>
  <c r="O63" i="9"/>
  <c r="N63" i="9"/>
  <c r="N14" i="9"/>
  <c r="O14" i="9"/>
  <c r="N15" i="9"/>
  <c r="O15" i="9"/>
  <c r="N16" i="9"/>
  <c r="O16" i="9"/>
  <c r="N17" i="9"/>
  <c r="O17" i="9"/>
  <c r="N18" i="9"/>
  <c r="O18" i="9"/>
  <c r="N19" i="9"/>
  <c r="O19" i="9"/>
  <c r="N20" i="9"/>
  <c r="O20" i="9"/>
  <c r="N21" i="9"/>
  <c r="O21" i="9"/>
  <c r="N22" i="9"/>
  <c r="O22" i="9"/>
  <c r="N23" i="9"/>
  <c r="O23" i="9"/>
  <c r="N24" i="9"/>
  <c r="O24" i="9"/>
  <c r="N25" i="9"/>
  <c r="O25" i="9"/>
  <c r="N26" i="9"/>
  <c r="O26" i="9"/>
  <c r="N27" i="9"/>
  <c r="O27" i="9"/>
  <c r="N28" i="9"/>
  <c r="O28" i="9"/>
  <c r="N29" i="9"/>
  <c r="O29" i="9"/>
  <c r="N30" i="9"/>
  <c r="O30" i="9"/>
  <c r="N31" i="9"/>
  <c r="O31" i="9"/>
  <c r="N32" i="9"/>
  <c r="O32" i="9"/>
  <c r="N33" i="9"/>
  <c r="O33" i="9"/>
  <c r="N34" i="9"/>
  <c r="O34" i="9"/>
  <c r="N35" i="9"/>
  <c r="O35" i="9"/>
  <c r="N36" i="9"/>
  <c r="O36" i="9"/>
  <c r="N37" i="9"/>
  <c r="O37" i="9"/>
  <c r="N38" i="9"/>
  <c r="O38" i="9"/>
  <c r="N39" i="9"/>
  <c r="O39" i="9"/>
  <c r="O94" i="6"/>
  <c r="N94" i="6"/>
  <c r="O93" i="6"/>
  <c r="N93" i="6"/>
  <c r="O92" i="6"/>
  <c r="N92" i="6"/>
  <c r="O91" i="6"/>
  <c r="N91" i="6"/>
  <c r="O90" i="6"/>
  <c r="N90" i="6"/>
  <c r="O89" i="6"/>
  <c r="N89" i="6"/>
  <c r="O88" i="6"/>
  <c r="N88" i="6"/>
  <c r="O87" i="6"/>
  <c r="N87" i="6"/>
  <c r="O86" i="6"/>
  <c r="N86" i="6"/>
  <c r="O85" i="6"/>
  <c r="N85" i="6"/>
  <c r="O84" i="6"/>
  <c r="N84" i="6"/>
  <c r="O83" i="6"/>
  <c r="N83" i="6"/>
  <c r="O82" i="6"/>
  <c r="N82" i="6"/>
  <c r="O81" i="6"/>
  <c r="N81" i="6"/>
  <c r="O80" i="6"/>
  <c r="N80" i="6"/>
  <c r="O79" i="6"/>
  <c r="N79" i="6"/>
  <c r="O78" i="6"/>
  <c r="N78" i="6"/>
  <c r="O77" i="6"/>
  <c r="N77" i="6"/>
  <c r="O76" i="6"/>
  <c r="N76" i="6"/>
  <c r="O75" i="6"/>
  <c r="N75" i="6"/>
  <c r="O74" i="6"/>
  <c r="N74" i="6"/>
  <c r="O73" i="6"/>
  <c r="N73" i="6"/>
  <c r="O72" i="6"/>
  <c r="N72" i="6"/>
  <c r="O71" i="6"/>
  <c r="N71" i="6"/>
  <c r="O70" i="6"/>
  <c r="N70" i="6"/>
  <c r="O69" i="6"/>
  <c r="N69" i="6"/>
  <c r="O68" i="6"/>
  <c r="N68" i="6"/>
  <c r="O67" i="6"/>
  <c r="N67" i="6"/>
  <c r="O66" i="6"/>
  <c r="N66" i="6"/>
  <c r="O65" i="6"/>
  <c r="N65" i="6"/>
  <c r="O35" i="6"/>
  <c r="O36" i="6"/>
  <c r="O37" i="6"/>
  <c r="O38" i="6"/>
  <c r="O39" i="6"/>
  <c r="N35" i="6"/>
  <c r="N36" i="6"/>
  <c r="N37" i="6"/>
  <c r="N38" i="6"/>
  <c r="N39" i="6"/>
  <c r="AJ43" i="10" l="1"/>
  <c r="AJ44" i="10"/>
  <c r="AJ45" i="10"/>
  <c r="AJ46" i="10"/>
  <c r="AJ47" i="10"/>
  <c r="AJ48" i="10"/>
  <c r="AJ49" i="10"/>
  <c r="AJ50" i="10"/>
  <c r="AJ51" i="10"/>
  <c r="AJ52" i="10"/>
  <c r="AJ53" i="10"/>
  <c r="AJ54" i="10"/>
  <c r="AJ55" i="10"/>
  <c r="AJ56" i="10"/>
  <c r="AJ57" i="10"/>
  <c r="AJ58" i="10"/>
  <c r="AJ59" i="10"/>
  <c r="AJ60" i="10"/>
  <c r="AJ61" i="10"/>
  <c r="AJ62" i="10"/>
  <c r="AJ63" i="10"/>
  <c r="AJ64" i="10"/>
  <c r="AJ65" i="10"/>
  <c r="AJ66" i="10"/>
  <c r="AJ67" i="10"/>
  <c r="AJ68" i="10"/>
  <c r="AJ69" i="10"/>
  <c r="AJ70" i="10"/>
  <c r="AJ42" i="10"/>
  <c r="AI43" i="10"/>
  <c r="AI44" i="10"/>
  <c r="AI45" i="10"/>
  <c r="AI46" i="10"/>
  <c r="AI47" i="10"/>
  <c r="AI48" i="10"/>
  <c r="AI49" i="10"/>
  <c r="AI50" i="10"/>
  <c r="AI51" i="10"/>
  <c r="AI52" i="10"/>
  <c r="AI53" i="10"/>
  <c r="AI54" i="10"/>
  <c r="AI55" i="10"/>
  <c r="AI56" i="10"/>
  <c r="AI57" i="10"/>
  <c r="AI58" i="10"/>
  <c r="AI59" i="10"/>
  <c r="AI60" i="10"/>
  <c r="AI61" i="10"/>
  <c r="AI62" i="10"/>
  <c r="AI63" i="10"/>
  <c r="AI64" i="10"/>
  <c r="AI65" i="10"/>
  <c r="AI66" i="10"/>
  <c r="AI67" i="10"/>
  <c r="AI68" i="10"/>
  <c r="AI69" i="10"/>
  <c r="AI70" i="10"/>
  <c r="AI71" i="10"/>
  <c r="AI42" i="10"/>
  <c r="AJ71" i="10"/>
  <c r="AE43" i="10"/>
  <c r="AF43" i="10"/>
  <c r="AE44" i="10"/>
  <c r="AF44" i="10"/>
  <c r="AE45" i="10"/>
  <c r="AF45" i="10"/>
  <c r="AE46" i="10"/>
  <c r="AF46" i="10"/>
  <c r="AE47" i="10"/>
  <c r="AF47" i="10"/>
  <c r="AE48" i="10"/>
  <c r="AF48" i="10"/>
  <c r="AE49" i="10"/>
  <c r="AF49" i="10"/>
  <c r="AE50" i="10"/>
  <c r="AF50" i="10"/>
  <c r="AE51" i="10"/>
  <c r="AF51" i="10"/>
  <c r="AE52" i="10"/>
  <c r="AF52" i="10"/>
  <c r="AE53" i="10"/>
  <c r="AF53" i="10"/>
  <c r="AE54" i="10"/>
  <c r="AF54" i="10"/>
  <c r="AE55" i="10"/>
  <c r="AF55" i="10"/>
  <c r="AE56" i="10"/>
  <c r="AF56" i="10"/>
  <c r="AE57" i="10"/>
  <c r="AF57" i="10"/>
  <c r="AE58" i="10"/>
  <c r="AF58" i="10"/>
  <c r="AE59" i="10"/>
  <c r="AF59" i="10"/>
  <c r="AE60" i="10"/>
  <c r="AF60" i="10"/>
  <c r="AE61" i="10"/>
  <c r="AF61" i="10"/>
  <c r="AE62" i="10"/>
  <c r="AF62" i="10"/>
  <c r="AE63" i="10"/>
  <c r="AF63" i="10"/>
  <c r="AE64" i="10"/>
  <c r="AF64" i="10"/>
  <c r="AE65" i="10"/>
  <c r="AF65" i="10"/>
  <c r="AE66" i="10"/>
  <c r="AF66" i="10"/>
  <c r="AE67" i="10"/>
  <c r="AF67" i="10"/>
  <c r="AE68" i="10"/>
  <c r="AF68" i="10"/>
  <c r="AE69" i="10"/>
  <c r="AF69" i="10"/>
  <c r="AE70" i="10"/>
  <c r="AF70" i="10"/>
  <c r="AE71" i="10"/>
  <c r="AF71" i="10"/>
  <c r="AF42" i="10"/>
  <c r="AE42" i="10"/>
  <c r="AG7" i="10"/>
  <c r="AH7" i="10"/>
  <c r="AI7" i="10"/>
  <c r="AJ7" i="10"/>
  <c r="AG8" i="10"/>
  <c r="AH8" i="10"/>
  <c r="AI8" i="10"/>
  <c r="AJ8" i="10"/>
  <c r="AG9" i="10"/>
  <c r="AH9" i="10"/>
  <c r="AI9" i="10"/>
  <c r="AJ9" i="10"/>
  <c r="AG10" i="10"/>
  <c r="AH10" i="10"/>
  <c r="AI10" i="10"/>
  <c r="AJ10" i="10"/>
  <c r="AG11" i="10"/>
  <c r="AH11" i="10"/>
  <c r="AI11" i="10"/>
  <c r="AJ11" i="10"/>
  <c r="AG12" i="10"/>
  <c r="AH12" i="10"/>
  <c r="AI12" i="10"/>
  <c r="AJ12" i="10"/>
  <c r="AG13" i="10"/>
  <c r="AH13" i="10"/>
  <c r="AI13" i="10"/>
  <c r="AJ13" i="10"/>
  <c r="AG14" i="10"/>
  <c r="AH14" i="10"/>
  <c r="AI14" i="10"/>
  <c r="AJ14" i="10"/>
  <c r="AG15" i="10"/>
  <c r="AH15" i="10"/>
  <c r="AI15" i="10"/>
  <c r="AJ15" i="10"/>
  <c r="AG16" i="10"/>
  <c r="AH16" i="10"/>
  <c r="AI16" i="10"/>
  <c r="AJ16" i="10"/>
  <c r="AG17" i="10"/>
  <c r="AH17" i="10"/>
  <c r="AI17" i="10"/>
  <c r="AJ17" i="10"/>
  <c r="AG18" i="10"/>
  <c r="AH18" i="10"/>
  <c r="AI18" i="10"/>
  <c r="AJ18" i="10"/>
  <c r="AG19" i="10"/>
  <c r="AH19" i="10"/>
  <c r="AI19" i="10"/>
  <c r="AJ19" i="10"/>
  <c r="AG20" i="10"/>
  <c r="AH20" i="10"/>
  <c r="AI20" i="10"/>
  <c r="AJ20" i="10"/>
  <c r="AG21" i="10"/>
  <c r="AH21" i="10"/>
  <c r="AI21" i="10"/>
  <c r="AJ21" i="10"/>
  <c r="AG22" i="10"/>
  <c r="AH22" i="10"/>
  <c r="AI22" i="10"/>
  <c r="AJ22" i="10"/>
  <c r="AG23" i="10"/>
  <c r="AH23" i="10"/>
  <c r="AI23" i="10"/>
  <c r="AJ23" i="10"/>
  <c r="AG24" i="10"/>
  <c r="AH24" i="10"/>
  <c r="AI24" i="10"/>
  <c r="AJ24" i="10"/>
  <c r="AG25" i="10"/>
  <c r="AH25" i="10"/>
  <c r="AI25" i="10"/>
  <c r="AJ25" i="10"/>
  <c r="AG26" i="10"/>
  <c r="AH26" i="10"/>
  <c r="AI26" i="10"/>
  <c r="AJ26" i="10"/>
  <c r="AG27" i="10"/>
  <c r="AH27" i="10"/>
  <c r="AI27" i="10"/>
  <c r="AJ27" i="10"/>
  <c r="AG28" i="10"/>
  <c r="AH28" i="10"/>
  <c r="AI28" i="10"/>
  <c r="AJ28" i="10"/>
  <c r="AG29" i="10"/>
  <c r="AH29" i="10"/>
  <c r="AI29" i="10"/>
  <c r="AJ29" i="10"/>
  <c r="AG30" i="10"/>
  <c r="AH30" i="10"/>
  <c r="AI30" i="10"/>
  <c r="AJ30" i="10"/>
  <c r="AG31" i="10"/>
  <c r="AH31" i="10"/>
  <c r="AI31" i="10"/>
  <c r="AJ31" i="10"/>
  <c r="AG32" i="10"/>
  <c r="AH32" i="10"/>
  <c r="AI32" i="10"/>
  <c r="AJ32" i="10"/>
  <c r="AG33" i="10"/>
  <c r="AH33" i="10"/>
  <c r="AI33" i="10"/>
  <c r="AJ33" i="10"/>
  <c r="AG34" i="10"/>
  <c r="AH34" i="10"/>
  <c r="AI34" i="10"/>
  <c r="AJ34" i="10"/>
  <c r="AG35" i="10"/>
  <c r="AH35" i="10"/>
  <c r="AI35" i="10"/>
  <c r="AJ35" i="10"/>
  <c r="AC7" i="10"/>
  <c r="AD7" i="10"/>
  <c r="AE7" i="10"/>
  <c r="AF7" i="10"/>
  <c r="AC8" i="10"/>
  <c r="AD8" i="10"/>
  <c r="AE8" i="10"/>
  <c r="AF8" i="10"/>
  <c r="AC9" i="10"/>
  <c r="AD9" i="10"/>
  <c r="AE9" i="10"/>
  <c r="AF9" i="10"/>
  <c r="AC10" i="10"/>
  <c r="AD10" i="10"/>
  <c r="AE10" i="10"/>
  <c r="AF10" i="10"/>
  <c r="AC11" i="10"/>
  <c r="AD11" i="10"/>
  <c r="AE11" i="10"/>
  <c r="AF11" i="10"/>
  <c r="AC12" i="10"/>
  <c r="AD12" i="10"/>
  <c r="AE12" i="10"/>
  <c r="AF12" i="10"/>
  <c r="AC13" i="10"/>
  <c r="AD13" i="10"/>
  <c r="AE13" i="10"/>
  <c r="AF13" i="10"/>
  <c r="AC14" i="10"/>
  <c r="AD14" i="10"/>
  <c r="AE14" i="10"/>
  <c r="AF14" i="10"/>
  <c r="AC15" i="10"/>
  <c r="AD15" i="10"/>
  <c r="AE15" i="10"/>
  <c r="AF15" i="10"/>
  <c r="AC16" i="10"/>
  <c r="AD16" i="10"/>
  <c r="AE16" i="10"/>
  <c r="AF16" i="10"/>
  <c r="AC17" i="10"/>
  <c r="AD17" i="10"/>
  <c r="AE17" i="10"/>
  <c r="AF17" i="10"/>
  <c r="AC18" i="10"/>
  <c r="AD18" i="10"/>
  <c r="AE18" i="10"/>
  <c r="AF18" i="10"/>
  <c r="AC19" i="10"/>
  <c r="AD19" i="10"/>
  <c r="AE19" i="10"/>
  <c r="AF19" i="10"/>
  <c r="AC20" i="10"/>
  <c r="AD20" i="10"/>
  <c r="AE20" i="10"/>
  <c r="AF20" i="10"/>
  <c r="AC21" i="10"/>
  <c r="AD21" i="10"/>
  <c r="AE21" i="10"/>
  <c r="AF21" i="10"/>
  <c r="AC22" i="10"/>
  <c r="AD22" i="10"/>
  <c r="AE22" i="10"/>
  <c r="AF22" i="10"/>
  <c r="AC23" i="10"/>
  <c r="AD23" i="10"/>
  <c r="AE23" i="10"/>
  <c r="AF23" i="10"/>
  <c r="AC24" i="10"/>
  <c r="AD24" i="10"/>
  <c r="AE24" i="10"/>
  <c r="AF24" i="10"/>
  <c r="AC25" i="10"/>
  <c r="AD25" i="10"/>
  <c r="AE25" i="10"/>
  <c r="AF25" i="10"/>
  <c r="AC26" i="10"/>
  <c r="AD26" i="10"/>
  <c r="AE26" i="10"/>
  <c r="AF26" i="10"/>
  <c r="AC27" i="10"/>
  <c r="AD27" i="10"/>
  <c r="AE27" i="10"/>
  <c r="AF27" i="10"/>
  <c r="AC28" i="10"/>
  <c r="AD28" i="10"/>
  <c r="AE28" i="10"/>
  <c r="AF28" i="10"/>
  <c r="AC29" i="10"/>
  <c r="AD29" i="10"/>
  <c r="AE29" i="10"/>
  <c r="AF29" i="10"/>
  <c r="AC30" i="10"/>
  <c r="AD30" i="10"/>
  <c r="AE30" i="10"/>
  <c r="AF30" i="10"/>
  <c r="AC31" i="10"/>
  <c r="AD31" i="10"/>
  <c r="AE31" i="10"/>
  <c r="AF31" i="10"/>
  <c r="AC32" i="10"/>
  <c r="AD32" i="10"/>
  <c r="AE32" i="10"/>
  <c r="AF32" i="10"/>
  <c r="AC33" i="10"/>
  <c r="AD33" i="10"/>
  <c r="AE33" i="10"/>
  <c r="AF33" i="10"/>
  <c r="AC34" i="10"/>
  <c r="AD34" i="10"/>
  <c r="AE34" i="10"/>
  <c r="AF34" i="10"/>
  <c r="AC35" i="10"/>
  <c r="AD35" i="10"/>
  <c r="AE35" i="10"/>
  <c r="AF35" i="10"/>
  <c r="I99" i="9"/>
  <c r="H99" i="9"/>
  <c r="I97" i="9"/>
  <c r="H97" i="9"/>
  <c r="I46" i="9"/>
  <c r="H46" i="9"/>
  <c r="H48" i="9"/>
  <c r="L48" i="9" s="1"/>
  <c r="W12" i="5" s="1"/>
  <c r="J95" i="6"/>
  <c r="H103" i="6" s="1"/>
  <c r="L103" i="6" s="1"/>
  <c r="K95" i="6"/>
  <c r="H105" i="6" s="1"/>
  <c r="L105" i="6" s="1"/>
  <c r="I101" i="6"/>
  <c r="H101" i="6"/>
  <c r="I99" i="6"/>
  <c r="H99" i="6"/>
  <c r="J93" i="9"/>
  <c r="J40" i="9"/>
  <c r="H101" i="9" l="1"/>
  <c r="L101" i="9" s="1"/>
  <c r="T27" i="6"/>
  <c r="T26" i="6"/>
  <c r="M40" i="6"/>
  <c r="J40" i="6"/>
  <c r="H48" i="6" s="1"/>
  <c r="L48" i="6" s="1"/>
  <c r="K40" i="6"/>
  <c r="H50" i="6" s="1"/>
  <c r="L50" i="6" s="1"/>
  <c r="AF6" i="10"/>
  <c r="AE6" i="10"/>
  <c r="H15" i="5"/>
  <c r="L15" i="5" s="1"/>
  <c r="L97" i="9"/>
  <c r="I44" i="9"/>
  <c r="H44" i="9"/>
  <c r="AJ6" i="10" l="1"/>
  <c r="AI6" i="10"/>
  <c r="W10" i="5"/>
  <c r="L99" i="9"/>
  <c r="L46" i="9"/>
  <c r="V12" i="5" s="1"/>
  <c r="W11" i="5"/>
  <c r="O93" i="9"/>
  <c r="K93" i="9"/>
  <c r="K40" i="9"/>
  <c r="O40" i="9"/>
  <c r="O95" i="6"/>
  <c r="I4" i="9"/>
  <c r="I3" i="9"/>
  <c r="C4" i="9"/>
  <c r="C3" i="9"/>
  <c r="I4" i="6"/>
  <c r="C3" i="6"/>
  <c r="I3" i="6"/>
  <c r="C4" i="6"/>
  <c r="H50" i="9" l="1"/>
  <c r="L50" i="9" s="1"/>
  <c r="X12" i="5" s="1"/>
  <c r="H103" i="9"/>
  <c r="L103" i="9" s="1"/>
  <c r="H44" i="6"/>
  <c r="A8" i="10" l="1"/>
  <c r="O8" i="10" s="1"/>
  <c r="A9" i="10"/>
  <c r="O9" i="10" s="1"/>
  <c r="A10" i="10"/>
  <c r="O10" i="10" s="1"/>
  <c r="A11" i="10"/>
  <c r="O11" i="10" s="1"/>
  <c r="A12" i="10"/>
  <c r="O12" i="10" s="1"/>
  <c r="A13" i="10"/>
  <c r="O13" i="10" s="1"/>
  <c r="A14" i="10"/>
  <c r="O14" i="10" s="1"/>
  <c r="A15" i="10"/>
  <c r="O15" i="10" s="1"/>
  <c r="A16" i="10"/>
  <c r="O16" i="10" s="1"/>
  <c r="A17" i="10"/>
  <c r="O17" i="10" s="1"/>
  <c r="A18" i="10"/>
  <c r="O18" i="10" s="1"/>
  <c r="A19" i="10"/>
  <c r="O19" i="10" s="1"/>
  <c r="A20" i="10"/>
  <c r="O20" i="10" s="1"/>
  <c r="A21" i="10"/>
  <c r="O21" i="10" s="1"/>
  <c r="A22" i="10"/>
  <c r="O22" i="10" s="1"/>
  <c r="A23" i="10"/>
  <c r="O23" i="10" s="1"/>
  <c r="A24" i="10"/>
  <c r="O24" i="10" s="1"/>
  <c r="A25" i="10"/>
  <c r="O25" i="10" s="1"/>
  <c r="A26" i="10"/>
  <c r="O26" i="10" s="1"/>
  <c r="A27" i="10"/>
  <c r="O27" i="10" s="1"/>
  <c r="A28" i="10"/>
  <c r="O28" i="10" s="1"/>
  <c r="A29" i="10"/>
  <c r="O29" i="10" s="1"/>
  <c r="A30" i="10"/>
  <c r="O30" i="10" s="1"/>
  <c r="A31" i="10"/>
  <c r="O31" i="10" s="1"/>
  <c r="A32" i="10"/>
  <c r="O32" i="10" s="1"/>
  <c r="A33" i="10"/>
  <c r="O33" i="10" s="1"/>
  <c r="A34" i="10"/>
  <c r="O34" i="10" s="1"/>
  <c r="A35" i="10"/>
  <c r="O35" i="10" s="1"/>
  <c r="A26" i="12"/>
  <c r="A27" i="12"/>
  <c r="A28" i="12"/>
  <c r="A29" i="12"/>
  <c r="A30" i="12"/>
  <c r="A31" i="12"/>
  <c r="A32" i="12"/>
  <c r="A33" i="12"/>
  <c r="A34" i="12"/>
  <c r="A35" i="12"/>
  <c r="B35" i="12"/>
  <c r="B23" i="12"/>
  <c r="B22" i="12"/>
  <c r="B7" i="12"/>
  <c r="B8" i="12"/>
  <c r="B9" i="12"/>
  <c r="B10" i="12"/>
  <c r="B11" i="12"/>
  <c r="B12" i="12"/>
  <c r="B13" i="12"/>
  <c r="B14" i="12"/>
  <c r="B15" i="12"/>
  <c r="B16" i="12"/>
  <c r="B17" i="12"/>
  <c r="B18" i="12"/>
  <c r="B19" i="12"/>
  <c r="B20" i="12"/>
  <c r="B21" i="12"/>
  <c r="B24" i="12"/>
  <c r="B25" i="12"/>
  <c r="B26" i="12"/>
  <c r="B27" i="12"/>
  <c r="B28" i="12"/>
  <c r="B29" i="12"/>
  <c r="B30" i="12"/>
  <c r="B31" i="12"/>
  <c r="B32" i="12"/>
  <c r="B33" i="12"/>
  <c r="B34" i="12"/>
  <c r="B6" i="12"/>
  <c r="P7" i="12"/>
  <c r="P8" i="12"/>
  <c r="P9" i="12"/>
  <c r="P10" i="12"/>
  <c r="P11" i="12"/>
  <c r="P12" i="12"/>
  <c r="P13" i="12"/>
  <c r="P14" i="12"/>
  <c r="P15" i="12"/>
  <c r="P16" i="12"/>
  <c r="P17" i="12"/>
  <c r="P18" i="12"/>
  <c r="P19" i="12"/>
  <c r="P20" i="12"/>
  <c r="P21" i="12"/>
  <c r="P22" i="12"/>
  <c r="P23" i="12"/>
  <c r="P24" i="12"/>
  <c r="P25" i="12"/>
  <c r="P26" i="12"/>
  <c r="P27" i="12"/>
  <c r="P28" i="12"/>
  <c r="P29" i="12"/>
  <c r="P30" i="12"/>
  <c r="P31" i="12"/>
  <c r="P32" i="12"/>
  <c r="P33" i="12"/>
  <c r="P34" i="12"/>
  <c r="P35" i="12"/>
  <c r="P43" i="12"/>
  <c r="P44" i="12"/>
  <c r="P45" i="12"/>
  <c r="P46" i="12"/>
  <c r="P47" i="12"/>
  <c r="P48" i="12"/>
  <c r="P49" i="12"/>
  <c r="P50" i="12"/>
  <c r="P51" i="12"/>
  <c r="P52" i="12"/>
  <c r="P53" i="12"/>
  <c r="P54" i="12"/>
  <c r="P55" i="12"/>
  <c r="P56" i="12"/>
  <c r="P57" i="12"/>
  <c r="P58" i="12"/>
  <c r="P59" i="12"/>
  <c r="P60" i="12"/>
  <c r="P61" i="12"/>
  <c r="P62" i="12"/>
  <c r="P63" i="12"/>
  <c r="P64" i="12"/>
  <c r="P65" i="12"/>
  <c r="P66" i="12"/>
  <c r="P67" i="12"/>
  <c r="P68" i="12"/>
  <c r="P69" i="12"/>
  <c r="P70" i="12"/>
  <c r="P71" i="12"/>
  <c r="P42" i="12"/>
  <c r="P6"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42" i="12"/>
  <c r="AG42" i="12"/>
  <c r="AC42" i="12"/>
  <c r="AG35" i="12"/>
  <c r="AH35" i="12"/>
  <c r="AJ35" i="12"/>
  <c r="AG6" i="12"/>
  <c r="AC6" i="12"/>
  <c r="A71" i="12"/>
  <c r="O71" i="12" s="1"/>
  <c r="A70" i="12"/>
  <c r="O70" i="12" s="1"/>
  <c r="A69" i="12"/>
  <c r="O69" i="12" s="1"/>
  <c r="A68" i="12"/>
  <c r="O68" i="12" s="1"/>
  <c r="A67" i="12"/>
  <c r="O67" i="12" s="1"/>
  <c r="A66" i="12"/>
  <c r="O66" i="12" s="1"/>
  <c r="A65" i="12"/>
  <c r="O65" i="12" s="1"/>
  <c r="A64" i="12"/>
  <c r="O64" i="12" s="1"/>
  <c r="A63" i="12"/>
  <c r="O63" i="12" s="1"/>
  <c r="A62" i="12"/>
  <c r="O62" i="12" s="1"/>
  <c r="A61" i="12"/>
  <c r="O61" i="12" s="1"/>
  <c r="A60" i="12"/>
  <c r="O60" i="12" s="1"/>
  <c r="A59" i="12"/>
  <c r="O59" i="12" s="1"/>
  <c r="A58" i="12"/>
  <c r="O58" i="12" s="1"/>
  <c r="A57" i="12"/>
  <c r="O57" i="12" s="1"/>
  <c r="A56" i="12"/>
  <c r="O56" i="12" s="1"/>
  <c r="A55" i="12"/>
  <c r="O55" i="12" s="1"/>
  <c r="A54" i="12"/>
  <c r="O54" i="12" s="1"/>
  <c r="A53" i="12"/>
  <c r="O53" i="12" s="1"/>
  <c r="A52" i="12"/>
  <c r="O52" i="12" s="1"/>
  <c r="A51" i="12"/>
  <c r="O51" i="12" s="1"/>
  <c r="A50" i="12"/>
  <c r="O50" i="12" s="1"/>
  <c r="A49" i="12"/>
  <c r="O49" i="12" s="1"/>
  <c r="A48" i="12"/>
  <c r="O48" i="12" s="1"/>
  <c r="A47" i="12"/>
  <c r="O47" i="12" s="1"/>
  <c r="A46" i="12"/>
  <c r="O46" i="12" s="1"/>
  <c r="A45" i="12"/>
  <c r="O45" i="12" s="1"/>
  <c r="A44" i="12"/>
  <c r="O44" i="12" s="1"/>
  <c r="A43" i="12"/>
  <c r="O43" i="12" s="1"/>
  <c r="A42" i="12"/>
  <c r="O42" i="12" s="1"/>
  <c r="A25" i="12"/>
  <c r="A24" i="12"/>
  <c r="A23" i="12"/>
  <c r="A22" i="12"/>
  <c r="A21" i="12"/>
  <c r="A20" i="12"/>
  <c r="A19" i="12"/>
  <c r="A18" i="12"/>
  <c r="A17" i="12"/>
  <c r="A16" i="12"/>
  <c r="A15" i="12"/>
  <c r="A14" i="12"/>
  <c r="A13" i="12"/>
  <c r="A12" i="12"/>
  <c r="A11" i="12"/>
  <c r="A10" i="12"/>
  <c r="A9" i="12"/>
  <c r="A8" i="12"/>
  <c r="A7" i="12"/>
  <c r="A6" i="12"/>
  <c r="B6" i="10"/>
  <c r="P6" i="10" s="1"/>
  <c r="AG6" i="10"/>
  <c r="AC43" i="10"/>
  <c r="AD43" i="10"/>
  <c r="AG43" i="10"/>
  <c r="AH43" i="10"/>
  <c r="AC44" i="10"/>
  <c r="AD44" i="10"/>
  <c r="AG44" i="10"/>
  <c r="AH44" i="10"/>
  <c r="AC45" i="10"/>
  <c r="AD45" i="10"/>
  <c r="AG45" i="10"/>
  <c r="AH45" i="10"/>
  <c r="AC46" i="10"/>
  <c r="AD46" i="10"/>
  <c r="AG46" i="10"/>
  <c r="AH46" i="10"/>
  <c r="AC47" i="10"/>
  <c r="AD47" i="10"/>
  <c r="AG47" i="10"/>
  <c r="AH47" i="10"/>
  <c r="AC48" i="10"/>
  <c r="AD48" i="10"/>
  <c r="AG48" i="10"/>
  <c r="AH48" i="10"/>
  <c r="AC49" i="10"/>
  <c r="AD49" i="10"/>
  <c r="AG49" i="10"/>
  <c r="AH49" i="10"/>
  <c r="AC50" i="10"/>
  <c r="AD50" i="10"/>
  <c r="AG50" i="10"/>
  <c r="AH50" i="10"/>
  <c r="AC51" i="10"/>
  <c r="AD51" i="10"/>
  <c r="AG51" i="10"/>
  <c r="AH51" i="10"/>
  <c r="AC52" i="10"/>
  <c r="AD52" i="10"/>
  <c r="AG52" i="10"/>
  <c r="AH52" i="10"/>
  <c r="AC53" i="10"/>
  <c r="AD53" i="10"/>
  <c r="AG53" i="10"/>
  <c r="AH53" i="10"/>
  <c r="AC54" i="10"/>
  <c r="AD54" i="10"/>
  <c r="AG54" i="10"/>
  <c r="AH54" i="10"/>
  <c r="AC55" i="10"/>
  <c r="AD55" i="10"/>
  <c r="AG55" i="10"/>
  <c r="AH55" i="10"/>
  <c r="AC56" i="10"/>
  <c r="AD56" i="10"/>
  <c r="AG56" i="10"/>
  <c r="AH56" i="10"/>
  <c r="AC57" i="10"/>
  <c r="AD57" i="10"/>
  <c r="AG57" i="10"/>
  <c r="AH57" i="10"/>
  <c r="AC58" i="10"/>
  <c r="AD58" i="10"/>
  <c r="AG58" i="10"/>
  <c r="AH58" i="10"/>
  <c r="AC59" i="10"/>
  <c r="AD59" i="10"/>
  <c r="AG59" i="10"/>
  <c r="AH59" i="10"/>
  <c r="AC60" i="10"/>
  <c r="AD60" i="10"/>
  <c r="AG60" i="10"/>
  <c r="AH60" i="10"/>
  <c r="AC61" i="10"/>
  <c r="AD61" i="10"/>
  <c r="AG61" i="10"/>
  <c r="AH61" i="10"/>
  <c r="AC62" i="10"/>
  <c r="AD62" i="10"/>
  <c r="AG62" i="10"/>
  <c r="AH62" i="10"/>
  <c r="AC63" i="10"/>
  <c r="AD63" i="10"/>
  <c r="AG63" i="10"/>
  <c r="AH63" i="10"/>
  <c r="AC64" i="10"/>
  <c r="AD64" i="10"/>
  <c r="AG64" i="10"/>
  <c r="AH64" i="10"/>
  <c r="AC65" i="10"/>
  <c r="AD65" i="10"/>
  <c r="AG65" i="10"/>
  <c r="AH65" i="10"/>
  <c r="AC66" i="10"/>
  <c r="AD66" i="10"/>
  <c r="AG66" i="10"/>
  <c r="AH66" i="10"/>
  <c r="AC67" i="10"/>
  <c r="AD67" i="10"/>
  <c r="AG67" i="10"/>
  <c r="AH67" i="10"/>
  <c r="AC68" i="10"/>
  <c r="AD68" i="10"/>
  <c r="AG68" i="10"/>
  <c r="AH68" i="10"/>
  <c r="AC69" i="10"/>
  <c r="AD69" i="10"/>
  <c r="AG69" i="10"/>
  <c r="AH69" i="10"/>
  <c r="AC70" i="10"/>
  <c r="AD70" i="10"/>
  <c r="AG70" i="10"/>
  <c r="AH70" i="10"/>
  <c r="AC71" i="10"/>
  <c r="AD71" i="10"/>
  <c r="AG71" i="10"/>
  <c r="AH71" i="10"/>
  <c r="AD42" i="10"/>
  <c r="AG42" i="10"/>
  <c r="A43" i="10"/>
  <c r="O43" i="10" s="1"/>
  <c r="B43" i="10"/>
  <c r="P43" i="10" s="1"/>
  <c r="A44" i="10"/>
  <c r="O44" i="10" s="1"/>
  <c r="B44" i="10"/>
  <c r="P44" i="10" s="1"/>
  <c r="A45" i="10"/>
  <c r="O45" i="10" s="1"/>
  <c r="B45" i="10"/>
  <c r="P45" i="10" s="1"/>
  <c r="A46" i="10"/>
  <c r="O46" i="10" s="1"/>
  <c r="B46" i="10"/>
  <c r="P46" i="10" s="1"/>
  <c r="A47" i="10"/>
  <c r="O47" i="10" s="1"/>
  <c r="B47" i="10"/>
  <c r="P47" i="10" s="1"/>
  <c r="A48" i="10"/>
  <c r="O48" i="10" s="1"/>
  <c r="B48" i="10"/>
  <c r="P48" i="10" s="1"/>
  <c r="A49" i="10"/>
  <c r="O49" i="10" s="1"/>
  <c r="B49" i="10"/>
  <c r="P49" i="10" s="1"/>
  <c r="A50" i="10"/>
  <c r="O50" i="10" s="1"/>
  <c r="B50" i="10"/>
  <c r="P50" i="10" s="1"/>
  <c r="A51" i="10"/>
  <c r="O51" i="10" s="1"/>
  <c r="B51" i="10"/>
  <c r="P51" i="10" s="1"/>
  <c r="A52" i="10"/>
  <c r="O52" i="10" s="1"/>
  <c r="B52" i="10"/>
  <c r="P52" i="10" s="1"/>
  <c r="A53" i="10"/>
  <c r="O53" i="10" s="1"/>
  <c r="B53" i="10"/>
  <c r="P53" i="10" s="1"/>
  <c r="A54" i="10"/>
  <c r="O54" i="10" s="1"/>
  <c r="B54" i="10"/>
  <c r="P54" i="10" s="1"/>
  <c r="A55" i="10"/>
  <c r="O55" i="10" s="1"/>
  <c r="B55" i="10"/>
  <c r="P55" i="10" s="1"/>
  <c r="A56" i="10"/>
  <c r="O56" i="10" s="1"/>
  <c r="B56" i="10"/>
  <c r="P56" i="10" s="1"/>
  <c r="A57" i="10"/>
  <c r="O57" i="10" s="1"/>
  <c r="B57" i="10"/>
  <c r="P57" i="10" s="1"/>
  <c r="A58" i="10"/>
  <c r="O58" i="10" s="1"/>
  <c r="B58" i="10"/>
  <c r="P58" i="10" s="1"/>
  <c r="A59" i="10"/>
  <c r="O59" i="10" s="1"/>
  <c r="B59" i="10"/>
  <c r="P59" i="10" s="1"/>
  <c r="A60" i="10"/>
  <c r="O60" i="10" s="1"/>
  <c r="B60" i="10"/>
  <c r="P60" i="10" s="1"/>
  <c r="A61" i="10"/>
  <c r="O61" i="10" s="1"/>
  <c r="B61" i="10"/>
  <c r="P61" i="10" s="1"/>
  <c r="A62" i="10"/>
  <c r="O62" i="10" s="1"/>
  <c r="B62" i="10"/>
  <c r="P62" i="10" s="1"/>
  <c r="A63" i="10"/>
  <c r="O63" i="10" s="1"/>
  <c r="B63" i="10"/>
  <c r="P63" i="10" s="1"/>
  <c r="A64" i="10"/>
  <c r="O64" i="10" s="1"/>
  <c r="B64" i="10"/>
  <c r="P64" i="10" s="1"/>
  <c r="A65" i="10"/>
  <c r="O65" i="10" s="1"/>
  <c r="B65" i="10"/>
  <c r="P65" i="10" s="1"/>
  <c r="A66" i="10"/>
  <c r="O66" i="10" s="1"/>
  <c r="B66" i="10"/>
  <c r="P66" i="10" s="1"/>
  <c r="A67" i="10"/>
  <c r="O67" i="10" s="1"/>
  <c r="B67" i="10"/>
  <c r="P67" i="10" s="1"/>
  <c r="A68" i="10"/>
  <c r="O68" i="10" s="1"/>
  <c r="B68" i="10"/>
  <c r="P68" i="10" s="1"/>
  <c r="A69" i="10"/>
  <c r="O69" i="10" s="1"/>
  <c r="B69" i="10"/>
  <c r="P69" i="10" s="1"/>
  <c r="A70" i="10"/>
  <c r="O70" i="10" s="1"/>
  <c r="B70" i="10"/>
  <c r="P70" i="10" s="1"/>
  <c r="A71" i="10"/>
  <c r="O71" i="10" s="1"/>
  <c r="B71" i="10"/>
  <c r="P71" i="10" s="1"/>
  <c r="A42" i="10"/>
  <c r="O42" i="10" s="1"/>
  <c r="B42" i="10"/>
  <c r="P42" i="10" s="1"/>
  <c r="AC6" i="10"/>
  <c r="AD6" i="10"/>
  <c r="AH6" i="10"/>
  <c r="C29" i="10"/>
  <c r="B7" i="10"/>
  <c r="P7" i="10" s="1"/>
  <c r="B8" i="10"/>
  <c r="P8" i="10" s="1"/>
  <c r="B9" i="10"/>
  <c r="P9" i="10" s="1"/>
  <c r="B10" i="10"/>
  <c r="P10" i="10" s="1"/>
  <c r="B11" i="10"/>
  <c r="P11" i="10" s="1"/>
  <c r="B12" i="10"/>
  <c r="P12" i="10" s="1"/>
  <c r="B13" i="10"/>
  <c r="P13" i="10" s="1"/>
  <c r="B14" i="10"/>
  <c r="P14" i="10" s="1"/>
  <c r="B15" i="10"/>
  <c r="P15" i="10" s="1"/>
  <c r="B16" i="10"/>
  <c r="P16" i="10" s="1"/>
  <c r="B17" i="10"/>
  <c r="P17" i="10" s="1"/>
  <c r="B18" i="10"/>
  <c r="P18" i="10" s="1"/>
  <c r="B19" i="10"/>
  <c r="P19" i="10" s="1"/>
  <c r="B20" i="10"/>
  <c r="P20" i="10" s="1"/>
  <c r="B21" i="10"/>
  <c r="P21" i="10" s="1"/>
  <c r="B22" i="10"/>
  <c r="P22" i="10" s="1"/>
  <c r="B23" i="10"/>
  <c r="P23" i="10" s="1"/>
  <c r="B24" i="10"/>
  <c r="P24" i="10" s="1"/>
  <c r="B25" i="10"/>
  <c r="P25" i="10" s="1"/>
  <c r="B26" i="10"/>
  <c r="P26" i="10" s="1"/>
  <c r="B27" i="10"/>
  <c r="P27" i="10" s="1"/>
  <c r="B28" i="10"/>
  <c r="P28" i="10" s="1"/>
  <c r="B29" i="10"/>
  <c r="P29" i="10" s="1"/>
  <c r="B30" i="10"/>
  <c r="P30" i="10" s="1"/>
  <c r="B31" i="10"/>
  <c r="P31" i="10" s="1"/>
  <c r="B32" i="10"/>
  <c r="P32" i="10" s="1"/>
  <c r="B33" i="10"/>
  <c r="P33" i="10" s="1"/>
  <c r="B34" i="10"/>
  <c r="P34" i="10" s="1"/>
  <c r="B35" i="10"/>
  <c r="P35" i="10" s="1"/>
  <c r="A6" i="10"/>
  <c r="O6" i="10" s="1"/>
  <c r="A7" i="10"/>
  <c r="O7" i="10" s="1"/>
  <c r="M93" i="9"/>
  <c r="L93" i="9"/>
  <c r="I93" i="9"/>
  <c r="H93" i="9"/>
  <c r="M40" i="9"/>
  <c r="L40" i="9"/>
  <c r="I40" i="9"/>
  <c r="H40" i="9"/>
  <c r="L95" i="6"/>
  <c r="I95" i="6"/>
  <c r="I46" i="6"/>
  <c r="H46" i="6"/>
  <c r="I44" i="6"/>
  <c r="L40" i="6"/>
  <c r="I40" i="6"/>
  <c r="H40" i="6"/>
  <c r="Q68" i="12" l="1"/>
  <c r="T68" i="12" s="1"/>
  <c r="Q64" i="12"/>
  <c r="V64" i="12" s="1"/>
  <c r="Q60" i="12"/>
  <c r="T60" i="12" s="1"/>
  <c r="Q56" i="12"/>
  <c r="T56" i="12" s="1"/>
  <c r="Q52" i="12"/>
  <c r="T52" i="12" s="1"/>
  <c r="Q48" i="12"/>
  <c r="V48" i="12" s="1"/>
  <c r="C66" i="12"/>
  <c r="J66" i="12" s="1"/>
  <c r="C26" i="12"/>
  <c r="Q15" i="12"/>
  <c r="T15" i="12" s="1"/>
  <c r="C27" i="12"/>
  <c r="Q26" i="12"/>
  <c r="T26" i="12" s="1"/>
  <c r="Q18" i="12"/>
  <c r="Q10" i="12"/>
  <c r="Q34" i="12"/>
  <c r="T34" i="12" s="1"/>
  <c r="Q44" i="12"/>
  <c r="Q50" i="10"/>
  <c r="R50" i="10" s="1"/>
  <c r="Q66" i="10"/>
  <c r="X66" i="10" s="1"/>
  <c r="Q58" i="10"/>
  <c r="X58" i="10" s="1"/>
  <c r="Q62" i="10"/>
  <c r="Z62" i="10" s="1"/>
  <c r="Q54" i="10"/>
  <c r="V54" i="10" s="1"/>
  <c r="Q46" i="10"/>
  <c r="T46" i="10" s="1"/>
  <c r="Q70" i="10"/>
  <c r="T70" i="10" s="1"/>
  <c r="Q71" i="10"/>
  <c r="Q67" i="10"/>
  <c r="Q63" i="10"/>
  <c r="Q59" i="10"/>
  <c r="Q55" i="10"/>
  <c r="Q51" i="10"/>
  <c r="Q47" i="10"/>
  <c r="Q43" i="10"/>
  <c r="Q68" i="10"/>
  <c r="Q64" i="10"/>
  <c r="Q60" i="10"/>
  <c r="Q56" i="10"/>
  <c r="Q52" i="10"/>
  <c r="Q48" i="10"/>
  <c r="Q44" i="10"/>
  <c r="C13" i="10"/>
  <c r="Q69" i="10"/>
  <c r="Q65" i="10"/>
  <c r="Q61" i="10"/>
  <c r="Q57" i="10"/>
  <c r="Q53" i="10"/>
  <c r="Q49" i="10"/>
  <c r="Q45" i="10"/>
  <c r="Q71" i="12"/>
  <c r="C69" i="12"/>
  <c r="C61" i="12"/>
  <c r="C53" i="12"/>
  <c r="Q47" i="12"/>
  <c r="C45" i="12"/>
  <c r="Q63" i="12"/>
  <c r="Q55" i="12"/>
  <c r="C58" i="12"/>
  <c r="C50" i="12"/>
  <c r="C33" i="12"/>
  <c r="C34" i="12"/>
  <c r="Q31" i="12"/>
  <c r="Q27" i="12"/>
  <c r="Q23" i="12"/>
  <c r="Q19" i="12"/>
  <c r="Q7" i="12"/>
  <c r="Q69" i="12"/>
  <c r="Q61" i="12"/>
  <c r="Q57" i="12"/>
  <c r="Q53" i="12"/>
  <c r="Q45" i="12"/>
  <c r="C18" i="12"/>
  <c r="C10" i="12"/>
  <c r="Q70" i="12"/>
  <c r="C68" i="12"/>
  <c r="C65" i="12"/>
  <c r="C64" i="12"/>
  <c r="Q62" i="12"/>
  <c r="C60" i="12"/>
  <c r="C57" i="12"/>
  <c r="C56" i="12"/>
  <c r="Q54" i="12"/>
  <c r="C52" i="12"/>
  <c r="C49" i="12"/>
  <c r="C48" i="12"/>
  <c r="Q46" i="12"/>
  <c r="C44" i="12"/>
  <c r="Q35" i="12"/>
  <c r="Q11" i="12"/>
  <c r="Q65" i="12"/>
  <c r="Q49" i="12"/>
  <c r="Q66" i="12"/>
  <c r="Q58" i="12"/>
  <c r="Q50" i="12"/>
  <c r="Q67" i="12"/>
  <c r="Q59" i="12"/>
  <c r="Q51" i="12"/>
  <c r="Q43" i="12"/>
  <c r="C70" i="12"/>
  <c r="C62" i="12"/>
  <c r="C54" i="12"/>
  <c r="C46" i="12"/>
  <c r="C25" i="12"/>
  <c r="C17" i="12"/>
  <c r="C9" i="12"/>
  <c r="C71" i="12"/>
  <c r="C67" i="12"/>
  <c r="C63" i="12"/>
  <c r="C59" i="12"/>
  <c r="C55" i="12"/>
  <c r="C51" i="12"/>
  <c r="C47" i="12"/>
  <c r="C43" i="12"/>
  <c r="Q27" i="10"/>
  <c r="Q19" i="10"/>
  <c r="Q11" i="10"/>
  <c r="C61" i="10"/>
  <c r="C45" i="10"/>
  <c r="C31" i="10"/>
  <c r="C15" i="10"/>
  <c r="C12" i="10"/>
  <c r="C69" i="10"/>
  <c r="C53" i="10"/>
  <c r="Q35" i="10"/>
  <c r="C23" i="10"/>
  <c r="Q32" i="12"/>
  <c r="Q28" i="12"/>
  <c r="Q24" i="12"/>
  <c r="Q20" i="12"/>
  <c r="Q16" i="12"/>
  <c r="Q12" i="12"/>
  <c r="Q8" i="12"/>
  <c r="C35" i="12"/>
  <c r="C23" i="12"/>
  <c r="C19" i="12"/>
  <c r="C15" i="12"/>
  <c r="C11" i="12"/>
  <c r="C7" i="12"/>
  <c r="C22" i="12"/>
  <c r="C31" i="12"/>
  <c r="Q33" i="12"/>
  <c r="Q30" i="12"/>
  <c r="Q29" i="12"/>
  <c r="Q25" i="12"/>
  <c r="Q22" i="12"/>
  <c r="Q21" i="12"/>
  <c r="Q17" i="12"/>
  <c r="Q14" i="12"/>
  <c r="Q13" i="12"/>
  <c r="Q9" i="12"/>
  <c r="C32" i="12"/>
  <c r="C28" i="12"/>
  <c r="C24" i="12"/>
  <c r="C20" i="12"/>
  <c r="C16" i="12"/>
  <c r="C12" i="12"/>
  <c r="C8" i="12"/>
  <c r="C30" i="12"/>
  <c r="C14" i="12"/>
  <c r="C29" i="12"/>
  <c r="C21" i="12"/>
  <c r="C13" i="12"/>
  <c r="C71" i="10"/>
  <c r="Q24" i="10"/>
  <c r="Q16" i="10"/>
  <c r="Q8" i="10"/>
  <c r="C30" i="10"/>
  <c r="C22" i="10"/>
  <c r="C14" i="10"/>
  <c r="C8" i="10"/>
  <c r="C63" i="10"/>
  <c r="C59" i="10"/>
  <c r="C51" i="10"/>
  <c r="C43" i="10"/>
  <c r="C32" i="10"/>
  <c r="C24" i="10"/>
  <c r="C16" i="10"/>
  <c r="C68" i="10"/>
  <c r="C64" i="10"/>
  <c r="C60" i="10"/>
  <c r="C56" i="10"/>
  <c r="C52" i="10"/>
  <c r="C48" i="10"/>
  <c r="C44" i="10"/>
  <c r="C65" i="10"/>
  <c r="C57" i="10"/>
  <c r="C49" i="10"/>
  <c r="Q29" i="10"/>
  <c r="Q21" i="10"/>
  <c r="Q13" i="10"/>
  <c r="C21" i="10"/>
  <c r="C10" i="10"/>
  <c r="Q33" i="10"/>
  <c r="Q30" i="10"/>
  <c r="Q22" i="10"/>
  <c r="Q14" i="10"/>
  <c r="C34" i="10"/>
  <c r="C26" i="10"/>
  <c r="C18" i="10"/>
  <c r="C7" i="10"/>
  <c r="X11" i="5"/>
  <c r="Q32" i="10"/>
  <c r="C28" i="10"/>
  <c r="C20" i="10"/>
  <c r="C9" i="10"/>
  <c r="C70" i="10"/>
  <c r="C62" i="10"/>
  <c r="C58" i="10"/>
  <c r="C50" i="10"/>
  <c r="C33" i="10"/>
  <c r="C25" i="10"/>
  <c r="C17" i="10"/>
  <c r="C66" i="10"/>
  <c r="C54" i="10"/>
  <c r="C46" i="10"/>
  <c r="Q26" i="10"/>
  <c r="Q18" i="10"/>
  <c r="Q10" i="10"/>
  <c r="C11" i="10"/>
  <c r="Q34" i="10"/>
  <c r="Q31" i="10"/>
  <c r="Q23" i="10"/>
  <c r="Q15" i="10"/>
  <c r="Q7" i="10"/>
  <c r="C35" i="10"/>
  <c r="C27" i="10"/>
  <c r="C19" i="10"/>
  <c r="C67" i="10"/>
  <c r="C55" i="10"/>
  <c r="C47" i="10"/>
  <c r="Q28" i="10"/>
  <c r="Q20" i="10"/>
  <c r="Q12" i="10"/>
  <c r="Q25" i="10"/>
  <c r="Q17" i="10"/>
  <c r="Q9" i="10"/>
  <c r="C42" i="12"/>
  <c r="Q6" i="12"/>
  <c r="Q42" i="12"/>
  <c r="X10" i="5"/>
  <c r="X14" i="5" s="1"/>
  <c r="C6" i="12"/>
  <c r="Q6" i="10"/>
  <c r="R6" i="10" s="1"/>
  <c r="L44" i="9"/>
  <c r="U12" i="5" s="1"/>
  <c r="L101" i="6"/>
  <c r="V11" i="5" s="1"/>
  <c r="L99" i="6"/>
  <c r="U11" i="5" s="1"/>
  <c r="L46" i="6"/>
  <c r="V10" i="5" s="1"/>
  <c r="C6" i="10"/>
  <c r="R52" i="12" l="1"/>
  <c r="V52" i="12"/>
  <c r="W14" i="5"/>
  <c r="H12" i="5" s="1"/>
  <c r="L12" i="5" s="1"/>
  <c r="D6" i="10"/>
  <c r="F6" i="10"/>
  <c r="R56" i="12"/>
  <c r="T48" i="12"/>
  <c r="V56" i="12"/>
  <c r="V60" i="12"/>
  <c r="R48" i="12"/>
  <c r="V68" i="12"/>
  <c r="R60" i="12"/>
  <c r="R15" i="12"/>
  <c r="V15" i="12"/>
  <c r="R68" i="12"/>
  <c r="R64" i="12"/>
  <c r="T64" i="12"/>
  <c r="F66" i="12"/>
  <c r="D66" i="12"/>
  <c r="H66" i="12"/>
  <c r="Z66" i="10"/>
  <c r="J60" i="12"/>
  <c r="H60" i="12"/>
  <c r="D60" i="12"/>
  <c r="F60" i="12"/>
  <c r="J42" i="12"/>
  <c r="H42" i="12"/>
  <c r="D42" i="12"/>
  <c r="F42" i="12"/>
  <c r="F55" i="12"/>
  <c r="D55" i="12"/>
  <c r="H55" i="12"/>
  <c r="J55" i="12"/>
  <c r="J46" i="12"/>
  <c r="H46" i="12"/>
  <c r="D46" i="12"/>
  <c r="F46" i="12"/>
  <c r="F47" i="12"/>
  <c r="D47" i="12"/>
  <c r="H47" i="12"/>
  <c r="J47" i="12"/>
  <c r="F59" i="12"/>
  <c r="D59" i="12"/>
  <c r="H59" i="12"/>
  <c r="J59" i="12"/>
  <c r="J54" i="12"/>
  <c r="H54" i="12"/>
  <c r="D54" i="12"/>
  <c r="F54" i="12"/>
  <c r="J48" i="12"/>
  <c r="H48" i="12"/>
  <c r="D48" i="12"/>
  <c r="F48" i="12"/>
  <c r="J64" i="12"/>
  <c r="H64" i="12"/>
  <c r="D64" i="12"/>
  <c r="F64" i="12"/>
  <c r="F53" i="12"/>
  <c r="D53" i="12"/>
  <c r="H53" i="12"/>
  <c r="J53" i="12"/>
  <c r="F51" i="12"/>
  <c r="D51" i="12"/>
  <c r="H51" i="12"/>
  <c r="J51" i="12"/>
  <c r="F63" i="12"/>
  <c r="D63" i="12"/>
  <c r="H63" i="12"/>
  <c r="J63" i="12"/>
  <c r="J62" i="12"/>
  <c r="H62" i="12"/>
  <c r="D62" i="12"/>
  <c r="F62" i="12"/>
  <c r="F49" i="12"/>
  <c r="J49" i="12"/>
  <c r="D49" i="12"/>
  <c r="H49" i="12"/>
  <c r="F65" i="12"/>
  <c r="D65" i="12"/>
  <c r="H65" i="12"/>
  <c r="J65" i="12"/>
  <c r="F61" i="12"/>
  <c r="D61" i="12"/>
  <c r="H61" i="12"/>
  <c r="J61" i="12"/>
  <c r="F67" i="12"/>
  <c r="D67" i="12"/>
  <c r="J67" i="12"/>
  <c r="H67" i="12"/>
  <c r="J70" i="12"/>
  <c r="H70" i="12"/>
  <c r="D70" i="12"/>
  <c r="F70" i="12"/>
  <c r="J52" i="12"/>
  <c r="H52" i="12"/>
  <c r="F52" i="12"/>
  <c r="D52" i="12"/>
  <c r="J68" i="12"/>
  <c r="H68" i="12"/>
  <c r="D68" i="12"/>
  <c r="F68" i="12"/>
  <c r="J50" i="12"/>
  <c r="H50" i="12"/>
  <c r="D50" i="12"/>
  <c r="F50" i="12"/>
  <c r="F69" i="12"/>
  <c r="D69" i="12"/>
  <c r="H69" i="12"/>
  <c r="J69" i="12"/>
  <c r="J44" i="12"/>
  <c r="H44" i="12"/>
  <c r="D44" i="12"/>
  <c r="F44" i="12"/>
  <c r="F71" i="12"/>
  <c r="D71" i="12"/>
  <c r="H71" i="12"/>
  <c r="J71" i="12"/>
  <c r="J58" i="12"/>
  <c r="H58" i="12"/>
  <c r="D58" i="12"/>
  <c r="F58" i="12"/>
  <c r="F57" i="12"/>
  <c r="D57" i="12"/>
  <c r="H57" i="12"/>
  <c r="J57" i="12"/>
  <c r="F45" i="12"/>
  <c r="D45" i="12"/>
  <c r="H45" i="12"/>
  <c r="J45" i="12"/>
  <c r="F43" i="12"/>
  <c r="D43" i="12"/>
  <c r="H43" i="12"/>
  <c r="J43" i="12"/>
  <c r="J56" i="12"/>
  <c r="H56" i="12"/>
  <c r="D56" i="12"/>
  <c r="F56" i="12"/>
  <c r="V58" i="10"/>
  <c r="Z58" i="10"/>
  <c r="V70" i="10"/>
  <c r="V49" i="12"/>
  <c r="T49" i="12"/>
  <c r="R49" i="12"/>
  <c r="T43" i="12"/>
  <c r="R43" i="12"/>
  <c r="V43" i="12"/>
  <c r="V71" i="12"/>
  <c r="T71" i="12"/>
  <c r="R71" i="12"/>
  <c r="V55" i="12"/>
  <c r="T55" i="12"/>
  <c r="R55" i="12"/>
  <c r="T59" i="12"/>
  <c r="R59" i="12"/>
  <c r="V59" i="12"/>
  <c r="V63" i="12"/>
  <c r="T63" i="12"/>
  <c r="R63" i="12"/>
  <c r="R54" i="12"/>
  <c r="T54" i="12"/>
  <c r="V54" i="12"/>
  <c r="T67" i="12"/>
  <c r="R67" i="12"/>
  <c r="V67" i="12"/>
  <c r="V45" i="12"/>
  <c r="R45" i="12"/>
  <c r="T45" i="12"/>
  <c r="V69" i="12"/>
  <c r="T69" i="12"/>
  <c r="R69" i="12"/>
  <c r="R65" i="12"/>
  <c r="V65" i="12"/>
  <c r="T65" i="12"/>
  <c r="V42" i="12"/>
  <c r="T42" i="12"/>
  <c r="R42" i="12"/>
  <c r="V50" i="12"/>
  <c r="T50" i="12"/>
  <c r="R50" i="12"/>
  <c r="R46" i="12"/>
  <c r="T46" i="12"/>
  <c r="V46" i="12"/>
  <c r="R62" i="12"/>
  <c r="T62" i="12"/>
  <c r="V62" i="12"/>
  <c r="V53" i="12"/>
  <c r="T53" i="12"/>
  <c r="R53" i="12"/>
  <c r="V47" i="12"/>
  <c r="T47" i="12"/>
  <c r="R47" i="12"/>
  <c r="V44" i="12"/>
  <c r="T44" i="12"/>
  <c r="R44" i="12"/>
  <c r="R70" i="12"/>
  <c r="V70" i="12"/>
  <c r="T70" i="12"/>
  <c r="T51" i="12"/>
  <c r="R51" i="12"/>
  <c r="V51" i="12"/>
  <c r="V58" i="12"/>
  <c r="T58" i="12"/>
  <c r="R58" i="12"/>
  <c r="V57" i="12"/>
  <c r="T57" i="12"/>
  <c r="R57" i="12"/>
  <c r="V66" i="12"/>
  <c r="T66" i="12"/>
  <c r="R66" i="12"/>
  <c r="V61" i="12"/>
  <c r="T61" i="12"/>
  <c r="R61" i="12"/>
  <c r="V26" i="12"/>
  <c r="R26" i="12"/>
  <c r="T58" i="10"/>
  <c r="V66" i="10"/>
  <c r="R58" i="10"/>
  <c r="V34" i="12"/>
  <c r="J7" i="12"/>
  <c r="F7" i="12"/>
  <c r="H7" i="12"/>
  <c r="D7" i="12"/>
  <c r="V12" i="12"/>
  <c r="R12" i="12"/>
  <c r="T12" i="12"/>
  <c r="R22" i="12"/>
  <c r="T22" i="12"/>
  <c r="V22" i="12"/>
  <c r="T16" i="12"/>
  <c r="V16" i="12"/>
  <c r="R16" i="12"/>
  <c r="R34" i="12"/>
  <c r="T20" i="12"/>
  <c r="V20" i="12"/>
  <c r="R20" i="12"/>
  <c r="D6" i="12"/>
  <c r="J6" i="12"/>
  <c r="H6" i="12"/>
  <c r="F6" i="12"/>
  <c r="R35" i="12"/>
  <c r="T35" i="12"/>
  <c r="V35" i="12"/>
  <c r="T9" i="12"/>
  <c r="V9" i="12"/>
  <c r="R9" i="12"/>
  <c r="V13" i="12"/>
  <c r="R13" i="12"/>
  <c r="T13" i="12"/>
  <c r="T33" i="12"/>
  <c r="V33" i="12"/>
  <c r="R33" i="12"/>
  <c r="T27" i="12"/>
  <c r="V27" i="12"/>
  <c r="R27" i="12"/>
  <c r="R10" i="12"/>
  <c r="T10" i="12"/>
  <c r="V10" i="12"/>
  <c r="V23" i="12"/>
  <c r="R23" i="12"/>
  <c r="T23" i="12"/>
  <c r="R14" i="12"/>
  <c r="T14" i="12"/>
  <c r="V14" i="12"/>
  <c r="R31" i="12"/>
  <c r="T31" i="12"/>
  <c r="V31" i="12"/>
  <c r="R18" i="12"/>
  <c r="T18" i="12"/>
  <c r="V18" i="12"/>
  <c r="R6" i="12"/>
  <c r="V6" i="12"/>
  <c r="T6" i="12"/>
  <c r="R25" i="12"/>
  <c r="T25" i="12"/>
  <c r="V25" i="12"/>
  <c r="V24" i="12"/>
  <c r="R24" i="12"/>
  <c r="T24" i="12"/>
  <c r="T28" i="12"/>
  <c r="R28" i="12"/>
  <c r="V28" i="12"/>
  <c r="T17" i="12"/>
  <c r="R17" i="12"/>
  <c r="V17" i="12"/>
  <c r="R8" i="12"/>
  <c r="T8" i="12"/>
  <c r="V8" i="12"/>
  <c r="H27" i="12"/>
  <c r="J27" i="12"/>
  <c r="D27" i="12"/>
  <c r="F27" i="12"/>
  <c r="F25" i="12"/>
  <c r="H25" i="12"/>
  <c r="D25" i="12"/>
  <c r="J25" i="12"/>
  <c r="J8" i="12"/>
  <c r="F8" i="12"/>
  <c r="D8" i="12"/>
  <c r="H8" i="12"/>
  <c r="F12" i="12"/>
  <c r="D12" i="12"/>
  <c r="H12" i="12"/>
  <c r="J12" i="12"/>
  <c r="F31" i="12"/>
  <c r="D31" i="12"/>
  <c r="H31" i="12"/>
  <c r="J31" i="12"/>
  <c r="H35" i="12"/>
  <c r="J35" i="12"/>
  <c r="D35" i="12"/>
  <c r="F35" i="12"/>
  <c r="H34" i="12"/>
  <c r="J34" i="12"/>
  <c r="F34" i="12"/>
  <c r="D34" i="12"/>
  <c r="F30" i="12"/>
  <c r="H30" i="12"/>
  <c r="J30" i="12"/>
  <c r="D30" i="12"/>
  <c r="D13" i="12"/>
  <c r="F13" i="12"/>
  <c r="H13" i="12"/>
  <c r="J13" i="12"/>
  <c r="F20" i="12"/>
  <c r="D20" i="12"/>
  <c r="H20" i="12"/>
  <c r="J20" i="12"/>
  <c r="F33" i="12"/>
  <c r="D33" i="12"/>
  <c r="H33" i="12"/>
  <c r="J33" i="12"/>
  <c r="J26" i="12"/>
  <c r="H26" i="12"/>
  <c r="D26" i="12"/>
  <c r="F26" i="12"/>
  <c r="F22" i="12"/>
  <c r="H22" i="12"/>
  <c r="J22" i="12"/>
  <c r="D22" i="12"/>
  <c r="H21" i="12"/>
  <c r="D21" i="12"/>
  <c r="F21" i="12"/>
  <c r="J21" i="12"/>
  <c r="J24" i="12"/>
  <c r="F24" i="12"/>
  <c r="D24" i="12"/>
  <c r="H24" i="12"/>
  <c r="H11" i="12"/>
  <c r="J11" i="12"/>
  <c r="D11" i="12"/>
  <c r="F11" i="12"/>
  <c r="D29" i="12"/>
  <c r="F29" i="12"/>
  <c r="J29" i="12"/>
  <c r="H29" i="12"/>
  <c r="F15" i="12"/>
  <c r="J15" i="12"/>
  <c r="D15" i="12"/>
  <c r="H15" i="12"/>
  <c r="F9" i="12"/>
  <c r="H9" i="12"/>
  <c r="J9" i="12"/>
  <c r="D9" i="12"/>
  <c r="D10" i="12"/>
  <c r="J10" i="12"/>
  <c r="F10" i="12"/>
  <c r="H10" i="12"/>
  <c r="F23" i="12"/>
  <c r="H23" i="12"/>
  <c r="J23" i="12"/>
  <c r="D23" i="12"/>
  <c r="J16" i="12"/>
  <c r="F16" i="12"/>
  <c r="D16" i="12"/>
  <c r="H16" i="12"/>
  <c r="F28" i="12"/>
  <c r="D28" i="12"/>
  <c r="H28" i="12"/>
  <c r="J28" i="12"/>
  <c r="F14" i="12"/>
  <c r="H14" i="12"/>
  <c r="J14" i="12"/>
  <c r="D14" i="12"/>
  <c r="J32" i="12"/>
  <c r="F32" i="12"/>
  <c r="D32" i="12"/>
  <c r="H32" i="12"/>
  <c r="H19" i="12"/>
  <c r="J19" i="12"/>
  <c r="D19" i="12"/>
  <c r="F19" i="12"/>
  <c r="F17" i="12"/>
  <c r="H17" i="12"/>
  <c r="J17" i="12"/>
  <c r="D17" i="12"/>
  <c r="D18" i="12"/>
  <c r="H18" i="12"/>
  <c r="J18" i="12"/>
  <c r="F18" i="12"/>
  <c r="T32" i="12"/>
  <c r="V32" i="12"/>
  <c r="R32" i="12"/>
  <c r="R30" i="12"/>
  <c r="T30" i="12"/>
  <c r="V30" i="12"/>
  <c r="R29" i="12"/>
  <c r="T29" i="12"/>
  <c r="V29" i="12"/>
  <c r="T21" i="12"/>
  <c r="V21" i="12"/>
  <c r="R21" i="12"/>
  <c r="T19" i="12"/>
  <c r="R19" i="12"/>
  <c r="V19" i="12"/>
  <c r="R11" i="12"/>
  <c r="T11" i="12"/>
  <c r="V11" i="12"/>
  <c r="R7" i="12"/>
  <c r="T7" i="12"/>
  <c r="V7" i="12"/>
  <c r="X62" i="10"/>
  <c r="Z46" i="10"/>
  <c r="X54" i="10"/>
  <c r="X50" i="10"/>
  <c r="R62" i="10"/>
  <c r="Z50" i="10"/>
  <c r="T62" i="10"/>
  <c r="V62" i="10"/>
  <c r="R46" i="10"/>
  <c r="V50" i="10"/>
  <c r="X46" i="10"/>
  <c r="V46" i="10"/>
  <c r="R66" i="10"/>
  <c r="T50" i="10"/>
  <c r="T66" i="10"/>
  <c r="Z70" i="10"/>
  <c r="R54" i="10"/>
  <c r="T54" i="10"/>
  <c r="Z54" i="10"/>
  <c r="R70" i="10"/>
  <c r="X70" i="10"/>
  <c r="J58" i="10"/>
  <c r="H58" i="10"/>
  <c r="F58" i="10"/>
  <c r="D58" i="10"/>
  <c r="L58" i="10"/>
  <c r="T12" i="10"/>
  <c r="R12" i="10"/>
  <c r="V12" i="10"/>
  <c r="Z12" i="10"/>
  <c r="X12" i="10"/>
  <c r="R20" i="10"/>
  <c r="V20" i="10"/>
  <c r="T20" i="10"/>
  <c r="X20" i="10"/>
  <c r="Z20" i="10"/>
  <c r="D16" i="10"/>
  <c r="F16" i="10"/>
  <c r="H16" i="10"/>
  <c r="J16" i="10"/>
  <c r="L16" i="10"/>
  <c r="X27" i="10"/>
  <c r="Z27" i="10"/>
  <c r="V27" i="10"/>
  <c r="R27" i="10"/>
  <c r="T27" i="10"/>
  <c r="R57" i="10"/>
  <c r="X57" i="10"/>
  <c r="T57" i="10"/>
  <c r="V57" i="10"/>
  <c r="Z57" i="10"/>
  <c r="Z52" i="10"/>
  <c r="T52" i="10"/>
  <c r="V52" i="10"/>
  <c r="R52" i="10"/>
  <c r="X52" i="10"/>
  <c r="Z55" i="10"/>
  <c r="R55" i="10"/>
  <c r="X55" i="10"/>
  <c r="T55" i="10"/>
  <c r="V55" i="10"/>
  <c r="Z6" i="10"/>
  <c r="V6" i="10"/>
  <c r="X6" i="10"/>
  <c r="T6" i="10"/>
  <c r="R28" i="10"/>
  <c r="V28" i="10"/>
  <c r="X28" i="10"/>
  <c r="Z28" i="10"/>
  <c r="T28" i="10"/>
  <c r="R15" i="10"/>
  <c r="V15" i="10"/>
  <c r="T15" i="10"/>
  <c r="X15" i="10"/>
  <c r="Z15" i="10"/>
  <c r="L46" i="10"/>
  <c r="J46" i="10"/>
  <c r="H46" i="10"/>
  <c r="F46" i="10"/>
  <c r="D46" i="10"/>
  <c r="L62" i="10"/>
  <c r="J62" i="10"/>
  <c r="H62" i="10"/>
  <c r="F62" i="10"/>
  <c r="D62" i="10"/>
  <c r="F18" i="10"/>
  <c r="D18" i="10"/>
  <c r="H18" i="10"/>
  <c r="J18" i="10"/>
  <c r="L18" i="10"/>
  <c r="H21" i="10"/>
  <c r="D21" i="10"/>
  <c r="F21" i="10"/>
  <c r="J21" i="10"/>
  <c r="L21" i="10"/>
  <c r="F44" i="10"/>
  <c r="D44" i="10"/>
  <c r="L44" i="10"/>
  <c r="H44" i="10"/>
  <c r="J44" i="10"/>
  <c r="D24" i="10"/>
  <c r="F24" i="10"/>
  <c r="H24" i="10"/>
  <c r="J24" i="10"/>
  <c r="L24" i="10"/>
  <c r="F22" i="10"/>
  <c r="H22" i="10"/>
  <c r="J22" i="10"/>
  <c r="L22" i="10"/>
  <c r="D22" i="10"/>
  <c r="J12" i="10"/>
  <c r="L12" i="10"/>
  <c r="D12" i="10"/>
  <c r="H12" i="10"/>
  <c r="F12" i="10"/>
  <c r="R61" i="10"/>
  <c r="X61" i="10"/>
  <c r="V61" i="10"/>
  <c r="T61" i="10"/>
  <c r="Z61" i="10"/>
  <c r="T56" i="10"/>
  <c r="X56" i="10"/>
  <c r="R56" i="10"/>
  <c r="Z56" i="10"/>
  <c r="V56" i="10"/>
  <c r="Z59" i="10"/>
  <c r="X59" i="10"/>
  <c r="V59" i="10"/>
  <c r="R59" i="10"/>
  <c r="T59" i="10"/>
  <c r="J50" i="10"/>
  <c r="H50" i="10"/>
  <c r="F50" i="10"/>
  <c r="D50" i="10"/>
  <c r="L50" i="10"/>
  <c r="D10" i="10"/>
  <c r="F10" i="10"/>
  <c r="H10" i="10"/>
  <c r="J10" i="10"/>
  <c r="L10" i="10"/>
  <c r="H47" i="10"/>
  <c r="F47" i="10"/>
  <c r="D47" i="10"/>
  <c r="L47" i="10"/>
  <c r="J47" i="10"/>
  <c r="D70" i="10"/>
  <c r="J70" i="10"/>
  <c r="L70" i="10"/>
  <c r="H70" i="10"/>
  <c r="F70" i="10"/>
  <c r="D32" i="10"/>
  <c r="F32" i="10"/>
  <c r="H32" i="10"/>
  <c r="J32" i="10"/>
  <c r="L32" i="10"/>
  <c r="Z60" i="10"/>
  <c r="T60" i="10"/>
  <c r="X60" i="10"/>
  <c r="R60" i="10"/>
  <c r="V60" i="10"/>
  <c r="Z63" i="10"/>
  <c r="V63" i="10"/>
  <c r="X63" i="10"/>
  <c r="T63" i="10"/>
  <c r="R63" i="10"/>
  <c r="R7" i="10"/>
  <c r="T7" i="10"/>
  <c r="V7" i="10"/>
  <c r="X7" i="10"/>
  <c r="Z7" i="10"/>
  <c r="L69" i="10"/>
  <c r="J69" i="10"/>
  <c r="H69" i="10"/>
  <c r="F69" i="10"/>
  <c r="D69" i="10"/>
  <c r="L15" i="10"/>
  <c r="D15" i="10"/>
  <c r="F15" i="10"/>
  <c r="H15" i="10"/>
  <c r="J15" i="10"/>
  <c r="R31" i="10"/>
  <c r="T31" i="10"/>
  <c r="X31" i="10"/>
  <c r="Z31" i="10"/>
  <c r="V31" i="10"/>
  <c r="H9" i="10"/>
  <c r="J9" i="10"/>
  <c r="L9" i="10"/>
  <c r="D9" i="10"/>
  <c r="F9" i="10"/>
  <c r="F34" i="10"/>
  <c r="D34" i="10"/>
  <c r="H34" i="10"/>
  <c r="J34" i="10"/>
  <c r="L34" i="10"/>
  <c r="R13" i="10"/>
  <c r="T13" i="10"/>
  <c r="Z13" i="10"/>
  <c r="V13" i="10"/>
  <c r="X13" i="10"/>
  <c r="F52" i="10"/>
  <c r="D52" i="10"/>
  <c r="L52" i="10"/>
  <c r="J52" i="10"/>
  <c r="H52" i="10"/>
  <c r="H43" i="10"/>
  <c r="L43" i="10"/>
  <c r="J43" i="10"/>
  <c r="F43" i="10"/>
  <c r="D43" i="10"/>
  <c r="T8" i="10"/>
  <c r="V8" i="10"/>
  <c r="X8" i="10"/>
  <c r="Z8" i="10"/>
  <c r="R8" i="10"/>
  <c r="L31" i="10"/>
  <c r="D31" i="10"/>
  <c r="F31" i="10"/>
  <c r="J31" i="10"/>
  <c r="H31" i="10"/>
  <c r="R69" i="10"/>
  <c r="X69" i="10"/>
  <c r="V69" i="10"/>
  <c r="T69" i="10"/>
  <c r="Z69" i="10"/>
  <c r="R64" i="10"/>
  <c r="V64" i="10"/>
  <c r="T64" i="10"/>
  <c r="X64" i="10"/>
  <c r="Z64" i="10"/>
  <c r="Z67" i="10"/>
  <c r="R67" i="10"/>
  <c r="V67" i="10"/>
  <c r="T67" i="10"/>
  <c r="X67" i="10"/>
  <c r="L6" i="10"/>
  <c r="J6" i="10"/>
  <c r="H6" i="10"/>
  <c r="L7" i="10"/>
  <c r="D7" i="10"/>
  <c r="F7" i="10"/>
  <c r="H7" i="10"/>
  <c r="J7" i="10"/>
  <c r="R23" i="10"/>
  <c r="T23" i="10"/>
  <c r="X23" i="10"/>
  <c r="V23" i="10"/>
  <c r="Z23" i="10"/>
  <c r="L48" i="10"/>
  <c r="J48" i="10"/>
  <c r="F48" i="10"/>
  <c r="H48" i="10"/>
  <c r="D48" i="10"/>
  <c r="H55" i="10"/>
  <c r="F55" i="10"/>
  <c r="D55" i="10"/>
  <c r="L55" i="10"/>
  <c r="J55" i="10"/>
  <c r="L66" i="10"/>
  <c r="J66" i="10"/>
  <c r="H66" i="10"/>
  <c r="F66" i="10"/>
  <c r="D66" i="10"/>
  <c r="Z9" i="10"/>
  <c r="R9" i="10"/>
  <c r="T9" i="10"/>
  <c r="V9" i="10"/>
  <c r="X9" i="10"/>
  <c r="L67" i="10"/>
  <c r="H67" i="10"/>
  <c r="J67" i="10"/>
  <c r="F67" i="10"/>
  <c r="D67" i="10"/>
  <c r="R34" i="10"/>
  <c r="T34" i="10"/>
  <c r="V34" i="10"/>
  <c r="Z34" i="10"/>
  <c r="X34" i="10"/>
  <c r="H17" i="10"/>
  <c r="J17" i="10"/>
  <c r="L17" i="10"/>
  <c r="F17" i="10"/>
  <c r="D17" i="10"/>
  <c r="J20" i="10"/>
  <c r="L20" i="10"/>
  <c r="D20" i="10"/>
  <c r="F20" i="10"/>
  <c r="H20" i="10"/>
  <c r="X14" i="10"/>
  <c r="Z14" i="10"/>
  <c r="R14" i="10"/>
  <c r="V14" i="10"/>
  <c r="T14" i="10"/>
  <c r="T21" i="10"/>
  <c r="V21" i="10"/>
  <c r="X21" i="10"/>
  <c r="Z21" i="10"/>
  <c r="R21" i="10"/>
  <c r="L56" i="10"/>
  <c r="J56" i="10"/>
  <c r="H56" i="10"/>
  <c r="F56" i="10"/>
  <c r="D56" i="10"/>
  <c r="H51" i="10"/>
  <c r="L51" i="10"/>
  <c r="J51" i="10"/>
  <c r="F51" i="10"/>
  <c r="D51" i="10"/>
  <c r="T16" i="10"/>
  <c r="V16" i="10"/>
  <c r="X16" i="10"/>
  <c r="Z16" i="10"/>
  <c r="R16" i="10"/>
  <c r="L45" i="10"/>
  <c r="J45" i="10"/>
  <c r="H45" i="10"/>
  <c r="F45" i="10"/>
  <c r="D45" i="10"/>
  <c r="H13" i="10"/>
  <c r="D13" i="10"/>
  <c r="F13" i="10"/>
  <c r="J13" i="10"/>
  <c r="L13" i="10"/>
  <c r="R68" i="10"/>
  <c r="X68" i="10"/>
  <c r="Z68" i="10"/>
  <c r="V68" i="10"/>
  <c r="T68" i="10"/>
  <c r="Z71" i="10"/>
  <c r="X71" i="10"/>
  <c r="T71" i="10"/>
  <c r="V71" i="10"/>
  <c r="R71" i="10"/>
  <c r="D35" i="10"/>
  <c r="F35" i="10"/>
  <c r="H35" i="10"/>
  <c r="L35" i="10"/>
  <c r="J35" i="10"/>
  <c r="R26" i="10"/>
  <c r="T26" i="10"/>
  <c r="V26" i="10"/>
  <c r="Z26" i="10"/>
  <c r="X26" i="10"/>
  <c r="F14" i="10"/>
  <c r="H14" i="10"/>
  <c r="J14" i="10"/>
  <c r="L14" i="10"/>
  <c r="D14" i="10"/>
  <c r="J54" i="10"/>
  <c r="L54" i="10"/>
  <c r="H54" i="10"/>
  <c r="F54" i="10"/>
  <c r="D54" i="10"/>
  <c r="F26" i="10"/>
  <c r="D26" i="10"/>
  <c r="H26" i="10"/>
  <c r="L26" i="10"/>
  <c r="J26" i="10"/>
  <c r="F30" i="10"/>
  <c r="H30" i="10"/>
  <c r="J30" i="10"/>
  <c r="L30" i="10"/>
  <c r="D30" i="10"/>
  <c r="Z17" i="10"/>
  <c r="T17" i="10"/>
  <c r="R17" i="10"/>
  <c r="X17" i="10"/>
  <c r="V17" i="10"/>
  <c r="D19" i="10"/>
  <c r="F19" i="10"/>
  <c r="H19" i="10"/>
  <c r="J19" i="10"/>
  <c r="L19" i="10"/>
  <c r="D11" i="10"/>
  <c r="F11" i="10"/>
  <c r="H11" i="10"/>
  <c r="L11" i="10"/>
  <c r="J11" i="10"/>
  <c r="H25" i="10"/>
  <c r="J25" i="10"/>
  <c r="L25" i="10"/>
  <c r="F25" i="10"/>
  <c r="D25" i="10"/>
  <c r="J28" i="10"/>
  <c r="L28" i="10"/>
  <c r="D28" i="10"/>
  <c r="F28" i="10"/>
  <c r="H28" i="10"/>
  <c r="Z22" i="10"/>
  <c r="R22" i="10"/>
  <c r="V22" i="10"/>
  <c r="X22" i="10"/>
  <c r="T22" i="10"/>
  <c r="T29" i="10"/>
  <c r="V29" i="10"/>
  <c r="X29" i="10"/>
  <c r="R29" i="10"/>
  <c r="Z29" i="10"/>
  <c r="F60" i="10"/>
  <c r="D60" i="10"/>
  <c r="L60" i="10"/>
  <c r="J60" i="10"/>
  <c r="H60" i="10"/>
  <c r="L59" i="10"/>
  <c r="J59" i="10"/>
  <c r="H59" i="10"/>
  <c r="F59" i="10"/>
  <c r="D59" i="10"/>
  <c r="V24" i="10"/>
  <c r="X24" i="10"/>
  <c r="Z24" i="10"/>
  <c r="R24" i="10"/>
  <c r="T24" i="10"/>
  <c r="L23" i="10"/>
  <c r="F23" i="10"/>
  <c r="H23" i="10"/>
  <c r="J23" i="10"/>
  <c r="D23" i="10"/>
  <c r="L61" i="10"/>
  <c r="J61" i="10"/>
  <c r="H61" i="10"/>
  <c r="D61" i="10"/>
  <c r="F61" i="10"/>
  <c r="R45" i="10"/>
  <c r="T45" i="10"/>
  <c r="X45" i="10"/>
  <c r="V45" i="10"/>
  <c r="Z45" i="10"/>
  <c r="Z43" i="10"/>
  <c r="R43" i="10"/>
  <c r="X43" i="10"/>
  <c r="V43" i="10"/>
  <c r="T43" i="10"/>
  <c r="R18" i="10"/>
  <c r="T18" i="10"/>
  <c r="V18" i="10"/>
  <c r="Z18" i="10"/>
  <c r="X18" i="10"/>
  <c r="D65" i="10"/>
  <c r="L65" i="10"/>
  <c r="J65" i="10"/>
  <c r="H65" i="10"/>
  <c r="F65" i="10"/>
  <c r="H29" i="10"/>
  <c r="D29" i="10"/>
  <c r="F29" i="10"/>
  <c r="J29" i="10"/>
  <c r="L29" i="10"/>
  <c r="R65" i="10"/>
  <c r="X65" i="10"/>
  <c r="V65" i="10"/>
  <c r="T65" i="10"/>
  <c r="Z65" i="10"/>
  <c r="T25" i="10"/>
  <c r="X25" i="10"/>
  <c r="R25" i="10"/>
  <c r="V25" i="10"/>
  <c r="Z25" i="10"/>
  <c r="D27" i="10"/>
  <c r="F27" i="10"/>
  <c r="H27" i="10"/>
  <c r="J27" i="10"/>
  <c r="L27" i="10"/>
  <c r="R10" i="10"/>
  <c r="T10" i="10"/>
  <c r="X10" i="10"/>
  <c r="V10" i="10"/>
  <c r="Z10" i="10"/>
  <c r="H33" i="10"/>
  <c r="J33" i="10"/>
  <c r="L33" i="10"/>
  <c r="F33" i="10"/>
  <c r="D33" i="10"/>
  <c r="V32" i="10"/>
  <c r="X32" i="10"/>
  <c r="Z32" i="10"/>
  <c r="R32" i="10"/>
  <c r="T32" i="10"/>
  <c r="Z30" i="10"/>
  <c r="R30" i="10"/>
  <c r="T30" i="10"/>
  <c r="V30" i="10"/>
  <c r="X30" i="10"/>
  <c r="D49" i="10"/>
  <c r="L49" i="10"/>
  <c r="J49" i="10"/>
  <c r="H49" i="10"/>
  <c r="F49" i="10"/>
  <c r="L64" i="10"/>
  <c r="F64" i="10"/>
  <c r="J64" i="10"/>
  <c r="H64" i="10"/>
  <c r="D64" i="10"/>
  <c r="H63" i="10"/>
  <c r="F63" i="10"/>
  <c r="D63" i="10"/>
  <c r="L63" i="10"/>
  <c r="J63" i="10"/>
  <c r="J71" i="10"/>
  <c r="H71" i="10"/>
  <c r="F71" i="10"/>
  <c r="D71" i="10"/>
  <c r="L71" i="10"/>
  <c r="X35" i="10"/>
  <c r="Z35" i="10"/>
  <c r="T35" i="10"/>
  <c r="R35" i="10"/>
  <c r="V35" i="10"/>
  <c r="V11" i="10"/>
  <c r="X11" i="10"/>
  <c r="Z11" i="10"/>
  <c r="R11" i="10"/>
  <c r="T11" i="10"/>
  <c r="R49" i="10"/>
  <c r="X49" i="10"/>
  <c r="V49" i="10"/>
  <c r="T49" i="10"/>
  <c r="Z49" i="10"/>
  <c r="R44" i="10"/>
  <c r="V44" i="10"/>
  <c r="X44" i="10"/>
  <c r="T44" i="10"/>
  <c r="Z44" i="10"/>
  <c r="Z47" i="10"/>
  <c r="T47" i="10"/>
  <c r="R47" i="10"/>
  <c r="X47" i="10"/>
  <c r="V47" i="10"/>
  <c r="T33" i="10"/>
  <c r="R33" i="10"/>
  <c r="Z33" i="10"/>
  <c r="V33" i="10"/>
  <c r="X33" i="10"/>
  <c r="D57" i="10"/>
  <c r="L57" i="10"/>
  <c r="J57" i="10"/>
  <c r="H57" i="10"/>
  <c r="F57" i="10"/>
  <c r="H68" i="10"/>
  <c r="F68" i="10"/>
  <c r="D68" i="10"/>
  <c r="L68" i="10"/>
  <c r="J68" i="10"/>
  <c r="D8" i="10"/>
  <c r="F8" i="10"/>
  <c r="H8" i="10"/>
  <c r="J8" i="10"/>
  <c r="L8" i="10"/>
  <c r="L53" i="10"/>
  <c r="J53" i="10"/>
  <c r="H53" i="10"/>
  <c r="F53" i="10"/>
  <c r="D53" i="10"/>
  <c r="X19" i="10"/>
  <c r="Z19" i="10"/>
  <c r="T19" i="10"/>
  <c r="V19" i="10"/>
  <c r="R19" i="10"/>
  <c r="R53" i="10"/>
  <c r="V53" i="10"/>
  <c r="X53" i="10"/>
  <c r="T53" i="10"/>
  <c r="Z53" i="10"/>
  <c r="T48" i="10"/>
  <c r="V48" i="10"/>
  <c r="R48" i="10"/>
  <c r="X48" i="10"/>
  <c r="Z48" i="10"/>
  <c r="Z51" i="10"/>
  <c r="V51" i="10"/>
  <c r="T51" i="10"/>
  <c r="R51" i="10"/>
  <c r="X51" i="10"/>
  <c r="H13" i="5"/>
  <c r="V14" i="5"/>
  <c r="H11" i="5" l="1"/>
  <c r="L11" i="5" s="1"/>
  <c r="L13" i="5"/>
  <c r="L44" i="6" l="1"/>
  <c r="U10" i="5" s="1"/>
  <c r="U14" i="5" s="1"/>
  <c r="H10" i="5" s="1"/>
  <c r="L10" i="5" s="1"/>
  <c r="L17" i="5" s="1"/>
  <c r="AC42" i="10"/>
  <c r="C42" i="10"/>
  <c r="D42" i="10" s="1"/>
  <c r="H95" i="6"/>
  <c r="F42" i="10" l="1"/>
  <c r="L42" i="10"/>
  <c r="J42" i="10"/>
  <c r="H42" i="10"/>
  <c r="AH42" i="10"/>
  <c r="Q42" i="10"/>
  <c r="V42" i="10" s="1"/>
  <c r="M95" i="6"/>
  <c r="X42" i="10" l="1"/>
  <c r="R42" i="10"/>
  <c r="Z42" i="10"/>
  <c r="T42" i="10"/>
</calcChain>
</file>

<file path=xl/sharedStrings.xml><?xml version="1.0" encoding="utf-8"?>
<sst xmlns="http://schemas.openxmlformats.org/spreadsheetml/2006/main" count="728" uniqueCount="203">
  <si>
    <r>
      <t xml:space="preserve">山形ＴＦＣ混成競技記録会　　申込一覧表 ➀
</t>
    </r>
    <r>
      <rPr>
        <b/>
        <sz val="16"/>
        <color rgb="FFFF0000"/>
        <rFont val="ＭＳ Ｐゴシック"/>
        <family val="3"/>
        <charset val="128"/>
      </rPr>
      <t>※各種目募集人数が上限に達した場合、山形TFCのHP上でお知らせいたします。申込前にご確認ください。</t>
    </r>
    <rPh sb="0" eb="2">
      <t>ヤマガタ</t>
    </rPh>
    <rPh sb="5" eb="7">
      <t>コンセイ</t>
    </rPh>
    <rPh sb="7" eb="9">
      <t>キョウギ</t>
    </rPh>
    <rPh sb="9" eb="11">
      <t>キロク</t>
    </rPh>
    <rPh sb="11" eb="12">
      <t>カイ</t>
    </rPh>
    <rPh sb="14" eb="16">
      <t>モウシコミ</t>
    </rPh>
    <rPh sb="16" eb="18">
      <t>イチラン</t>
    </rPh>
    <rPh sb="18" eb="19">
      <t>ヒョウ</t>
    </rPh>
    <phoneticPr fontId="1"/>
  </si>
  <si>
    <t>　個人で申し込む場合も団体の場合も申込一覧表の記入・提出が必要です。</t>
    <rPh sb="1" eb="3">
      <t>コジン</t>
    </rPh>
    <rPh sb="4" eb="5">
      <t>モウ</t>
    </rPh>
    <rPh sb="6" eb="7">
      <t>コ</t>
    </rPh>
    <rPh sb="8" eb="10">
      <t>バアイ</t>
    </rPh>
    <rPh sb="11" eb="13">
      <t>ダンタイ</t>
    </rPh>
    <rPh sb="14" eb="16">
      <t>バアイ</t>
    </rPh>
    <rPh sb="17" eb="19">
      <t>モウシコミ</t>
    </rPh>
    <rPh sb="19" eb="21">
      <t>イチラン</t>
    </rPh>
    <rPh sb="21" eb="22">
      <t>ヒョウ</t>
    </rPh>
    <rPh sb="23" eb="25">
      <t>キニュウ</t>
    </rPh>
    <rPh sb="26" eb="28">
      <t>テイシュツ</t>
    </rPh>
    <rPh sb="29" eb="31">
      <t>ヒツヨウ</t>
    </rPh>
    <phoneticPr fontId="1"/>
  </si>
  <si>
    <r>
      <t xml:space="preserve">団 体 名
</t>
    </r>
    <r>
      <rPr>
        <sz val="8"/>
        <rFont val="ＭＳ Ｐゴシック"/>
        <family val="3"/>
        <charset val="128"/>
      </rPr>
      <t>（個人申込の場合
は不要）</t>
    </r>
    <rPh sb="0" eb="1">
      <t>ダン</t>
    </rPh>
    <rPh sb="2" eb="3">
      <t>タイ</t>
    </rPh>
    <rPh sb="4" eb="5">
      <t>メイ</t>
    </rPh>
    <rPh sb="7" eb="9">
      <t>コジン</t>
    </rPh>
    <rPh sb="9" eb="10">
      <t>モウ</t>
    </rPh>
    <rPh sb="10" eb="11">
      <t>コ</t>
    </rPh>
    <rPh sb="12" eb="14">
      <t>バアイ</t>
    </rPh>
    <rPh sb="16" eb="18">
      <t>フヨウ</t>
    </rPh>
    <phoneticPr fontId="1"/>
  </si>
  <si>
    <t>連絡先住所</t>
    <rPh sb="0" eb="3">
      <t>レンラクサキ</t>
    </rPh>
    <rPh sb="3" eb="5">
      <t>ジュウショ</t>
    </rPh>
    <phoneticPr fontId="1"/>
  </si>
  <si>
    <t>規定の募集人数に達した場合、種目のエントリーを締め切らせていただきます。
山形TFCのHPにてお知らせいたします。
申込前にご確認ください。
例年、跳躍トライアスロン・投てきトライアスロンは非常に人気であり早い段階で締め切っていますのでご注意ください。</t>
    <rPh sb="0" eb="2">
      <t>キテイ</t>
    </rPh>
    <rPh sb="3" eb="7">
      <t>ボシュウニンズウ</t>
    </rPh>
    <rPh sb="8" eb="9">
      <t>タッ</t>
    </rPh>
    <rPh sb="11" eb="13">
      <t>バアイ</t>
    </rPh>
    <rPh sb="14" eb="16">
      <t>シュモク</t>
    </rPh>
    <rPh sb="23" eb="24">
      <t>シ</t>
    </rPh>
    <rPh sb="25" eb="26">
      <t>キ</t>
    </rPh>
    <rPh sb="37" eb="39">
      <t>ヤマガタ</t>
    </rPh>
    <rPh sb="48" eb="49">
      <t>シ</t>
    </rPh>
    <rPh sb="58" eb="60">
      <t>モウシコミ</t>
    </rPh>
    <rPh sb="60" eb="61">
      <t>マエ</t>
    </rPh>
    <rPh sb="63" eb="65">
      <t>カクニン</t>
    </rPh>
    <rPh sb="71" eb="73">
      <t>レイネン</t>
    </rPh>
    <rPh sb="74" eb="76">
      <t>チョウヤク</t>
    </rPh>
    <rPh sb="84" eb="85">
      <t>トウ</t>
    </rPh>
    <rPh sb="95" eb="97">
      <t>ヒジョウ</t>
    </rPh>
    <rPh sb="98" eb="100">
      <t>ニンキ</t>
    </rPh>
    <rPh sb="103" eb="104">
      <t>ハヤ</t>
    </rPh>
    <rPh sb="105" eb="107">
      <t>ダンカイ</t>
    </rPh>
    <rPh sb="108" eb="109">
      <t>シ</t>
    </rPh>
    <rPh sb="110" eb="111">
      <t>キ</t>
    </rPh>
    <rPh sb="119" eb="121">
      <t>チュウイ</t>
    </rPh>
    <phoneticPr fontId="1"/>
  </si>
  <si>
    <r>
      <t>代表者名　</t>
    </r>
    <r>
      <rPr>
        <b/>
        <sz val="11"/>
        <rFont val="ＭＳ Ｐゴシック"/>
        <family val="3"/>
        <charset val="128"/>
      </rPr>
      <t>※1</t>
    </r>
    <rPh sb="0" eb="2">
      <t>ダイヒョウ</t>
    </rPh>
    <rPh sb="2" eb="3">
      <t>シャ</t>
    </rPh>
    <rPh sb="3" eb="4">
      <t>メイ</t>
    </rPh>
    <phoneticPr fontId="1"/>
  </si>
  <si>
    <t>連絡先電話番号</t>
    <rPh sb="0" eb="3">
      <t>レンラクサキ</t>
    </rPh>
    <rPh sb="3" eb="7">
      <t>デンワバンゴウ</t>
    </rPh>
    <phoneticPr fontId="1"/>
  </si>
  <si>
    <t>※1　中学生が個人で申し込む場合は保護者名を記入すること</t>
    <rPh sb="3" eb="6">
      <t>チュウガクセイ</t>
    </rPh>
    <rPh sb="7" eb="9">
      <t>コジン</t>
    </rPh>
    <rPh sb="10" eb="11">
      <t>モウ</t>
    </rPh>
    <rPh sb="12" eb="13">
      <t>コ</t>
    </rPh>
    <rPh sb="14" eb="16">
      <t>バアイ</t>
    </rPh>
    <rPh sb="17" eb="20">
      <t>ホゴシャ</t>
    </rPh>
    <rPh sb="20" eb="21">
      <t>メイ</t>
    </rPh>
    <rPh sb="22" eb="24">
      <t>キニュウ</t>
    </rPh>
    <phoneticPr fontId="1"/>
  </si>
  <si>
    <t>※3　氏名：姓と名の間に全角スペースを1文字入れてください。</t>
    <rPh sb="3" eb="5">
      <t>シメイ</t>
    </rPh>
    <phoneticPr fontId="1"/>
  </si>
  <si>
    <t>※2　陸協登録番号を必ず記入すること</t>
    <phoneticPr fontId="1"/>
  </si>
  <si>
    <t>※4　フリガナ：姓と名の間に半角スペースを1文字入れてください。</t>
    <rPh sb="14" eb="16">
      <t>ハンカク</t>
    </rPh>
    <phoneticPr fontId="1"/>
  </si>
  <si>
    <t>番号</t>
    <rPh sb="0" eb="2">
      <t>バンゴウ</t>
    </rPh>
    <phoneticPr fontId="1"/>
  </si>
  <si>
    <r>
      <t xml:space="preserve">登録
番号
</t>
    </r>
    <r>
      <rPr>
        <b/>
        <sz val="10"/>
        <rFont val="ＭＳ Ｐゴシック"/>
        <family val="3"/>
        <charset val="128"/>
      </rPr>
      <t>※2</t>
    </r>
    <rPh sb="0" eb="2">
      <t>トウロク</t>
    </rPh>
    <rPh sb="3" eb="5">
      <t>バンゴウ</t>
    </rPh>
    <phoneticPr fontId="1"/>
  </si>
  <si>
    <t>氏　　　名
※3</t>
    <rPh sb="0" eb="1">
      <t>シ</t>
    </rPh>
    <rPh sb="4" eb="5">
      <t>メイ</t>
    </rPh>
    <phoneticPr fontId="1"/>
  </si>
  <si>
    <t>　ﾌﾘｶﾞﾅ(半角)
※4</t>
    <rPh sb="7" eb="9">
      <t>ハンカク</t>
    </rPh>
    <phoneticPr fontId="1"/>
  </si>
  <si>
    <t>性別</t>
    <rPh sb="0" eb="2">
      <t>セイベツ</t>
    </rPh>
    <phoneticPr fontId="1"/>
  </si>
  <si>
    <t>所属学校名
（登録団体名）等</t>
    <rPh sb="0" eb="1">
      <t>トコロ</t>
    </rPh>
    <rPh sb="1" eb="2">
      <t>ゾク</t>
    </rPh>
    <rPh sb="2" eb="4">
      <t>ガッコウ</t>
    </rPh>
    <rPh sb="4" eb="5">
      <t>メイ</t>
    </rPh>
    <rPh sb="7" eb="9">
      <t>トウロク</t>
    </rPh>
    <rPh sb="9" eb="11">
      <t>ダンタイ</t>
    </rPh>
    <rPh sb="11" eb="12">
      <t>メイ</t>
    </rPh>
    <rPh sb="13" eb="14">
      <t>トウ</t>
    </rPh>
    <phoneticPr fontId="1"/>
  </si>
  <si>
    <t>学年</t>
    <rPh sb="0" eb="2">
      <t>ガクネン</t>
    </rPh>
    <phoneticPr fontId="1"/>
  </si>
  <si>
    <t>単独種目</t>
    <rPh sb="0" eb="2">
      <t>タンドク</t>
    </rPh>
    <rPh sb="2" eb="4">
      <t>シュモク</t>
    </rPh>
    <phoneticPr fontId="1"/>
  </si>
  <si>
    <t>八種競技</t>
    <rPh sb="0" eb="2">
      <t>ハッシュ</t>
    </rPh>
    <rPh sb="2" eb="4">
      <t>キョウギ</t>
    </rPh>
    <phoneticPr fontId="1"/>
  </si>
  <si>
    <t>100ｍ</t>
    <phoneticPr fontId="1"/>
  </si>
  <si>
    <t>S・バイアスロンS</t>
  </si>
  <si>
    <t>八種競技　前半</t>
    <rPh sb="0" eb="4">
      <t>ハッシュキョウギ</t>
    </rPh>
    <rPh sb="5" eb="7">
      <t>ゼンハン</t>
    </rPh>
    <phoneticPr fontId="1"/>
  </si>
  <si>
    <t>200ｍ</t>
    <phoneticPr fontId="1"/>
  </si>
  <si>
    <t>S・バイアスロンL</t>
  </si>
  <si>
    <t>400ｍ</t>
    <phoneticPr fontId="1"/>
  </si>
  <si>
    <t>S・トライアスロン</t>
    <phoneticPr fontId="1"/>
  </si>
  <si>
    <t>棒高跳</t>
    <rPh sb="0" eb="3">
      <t>ボウタカト</t>
    </rPh>
    <phoneticPr fontId="1"/>
  </si>
  <si>
    <t>中学ジャベリックスロー</t>
    <rPh sb="0" eb="2">
      <t>チュウガク</t>
    </rPh>
    <phoneticPr fontId="1"/>
  </si>
  <si>
    <t>300ｍ</t>
    <phoneticPr fontId="1"/>
  </si>
  <si>
    <t>中学四種</t>
    <rPh sb="0" eb="4">
      <t>チュウガクヨンシュ</t>
    </rPh>
    <phoneticPr fontId="1"/>
  </si>
  <si>
    <t>八種競技　後半</t>
    <rPh sb="0" eb="4">
      <t>ハッシュキョウギ</t>
    </rPh>
    <rPh sb="5" eb="7">
      <t>コウハン</t>
    </rPh>
    <phoneticPr fontId="1"/>
  </si>
  <si>
    <t>十種競技　後半</t>
    <rPh sb="0" eb="4">
      <t>ジュッシュキョウギ</t>
    </rPh>
    <rPh sb="5" eb="7">
      <t>コウハン</t>
    </rPh>
    <phoneticPr fontId="1"/>
  </si>
  <si>
    <t>800m</t>
    <phoneticPr fontId="1"/>
  </si>
  <si>
    <t>中学三段跳</t>
    <rPh sb="0" eb="2">
      <t>チュウガク</t>
    </rPh>
    <rPh sb="2" eb="5">
      <t>サンダントビ</t>
    </rPh>
    <phoneticPr fontId="1"/>
  </si>
  <si>
    <t>申込一覧表 ➀</t>
  </si>
  <si>
    <t>※参加種目数の確認をお願いいたします。</t>
    <rPh sb="1" eb="3">
      <t>サンカ</t>
    </rPh>
    <rPh sb="3" eb="5">
      <t>シュモク</t>
    </rPh>
    <rPh sb="5" eb="6">
      <t>スウ</t>
    </rPh>
    <rPh sb="7" eb="9">
      <t>カクニン</t>
    </rPh>
    <rPh sb="11" eb="12">
      <t>ネガ</t>
    </rPh>
    <phoneticPr fontId="1"/>
  </si>
  <si>
    <t>合計</t>
    <rPh sb="0" eb="2">
      <t>ゴウケイ</t>
    </rPh>
    <phoneticPr fontId="1"/>
  </si>
  <si>
    <t>単独種目</t>
    <rPh sb="0" eb="4">
      <t>タンドクシュモク</t>
    </rPh>
    <phoneticPr fontId="1"/>
  </si>
  <si>
    <t>＝</t>
    <phoneticPr fontId="1"/>
  </si>
  <si>
    <t>種目</t>
    <rPh sb="0" eb="2">
      <t>シュモク</t>
    </rPh>
    <phoneticPr fontId="1"/>
  </si>
  <si>
    <t>TFC混成・四種競技</t>
    <rPh sb="3" eb="5">
      <t>コンセイ</t>
    </rPh>
    <rPh sb="6" eb="10">
      <t>ヨンシュキョウギ</t>
    </rPh>
    <phoneticPr fontId="1"/>
  </si>
  <si>
    <t>参加納入書にすべての申込一覧表の合計が記載されます。</t>
    <rPh sb="0" eb="5">
      <t>サンカノウニュウショ</t>
    </rPh>
    <rPh sb="10" eb="14">
      <t>モウシコミイチラン</t>
    </rPh>
    <rPh sb="14" eb="15">
      <t>ヒョウ</t>
    </rPh>
    <rPh sb="16" eb="18">
      <t>ゴウケイ</t>
    </rPh>
    <rPh sb="19" eb="21">
      <t>キサイ</t>
    </rPh>
    <phoneticPr fontId="1"/>
  </si>
  <si>
    <r>
      <t xml:space="preserve">山形ＴＦＣ混成競技記録会　　申込一覧表 ②
</t>
    </r>
    <r>
      <rPr>
        <b/>
        <sz val="16"/>
        <color rgb="FFFF0000"/>
        <rFont val="ＭＳ Ｐゴシック"/>
        <family val="3"/>
        <charset val="128"/>
      </rPr>
      <t>※各種目募集人数が上限に達した場合、山形TFCのHP上でお知らせいたします。申込前にご確認ください。</t>
    </r>
    <rPh sb="0" eb="2">
      <t>ヤマガタ</t>
    </rPh>
    <rPh sb="5" eb="7">
      <t>コンセイ</t>
    </rPh>
    <rPh sb="7" eb="9">
      <t>キョウギ</t>
    </rPh>
    <rPh sb="9" eb="11">
      <t>キロク</t>
    </rPh>
    <rPh sb="11" eb="12">
      <t>カイ</t>
    </rPh>
    <rPh sb="14" eb="16">
      <t>モウシコミ</t>
    </rPh>
    <rPh sb="16" eb="18">
      <t>イチラン</t>
    </rPh>
    <rPh sb="18" eb="19">
      <t>ヒョウ</t>
    </rPh>
    <phoneticPr fontId="1"/>
  </si>
  <si>
    <t>上記の者は、要項の参加資格及びその他の記載事項に同意し、申し込みます。</t>
    <rPh sb="0" eb="2">
      <t>ジョウキ</t>
    </rPh>
    <rPh sb="3" eb="4">
      <t>モノ</t>
    </rPh>
    <rPh sb="6" eb="8">
      <t>ヨウコウ</t>
    </rPh>
    <rPh sb="9" eb="11">
      <t>サンカ</t>
    </rPh>
    <rPh sb="11" eb="13">
      <t>シカク</t>
    </rPh>
    <rPh sb="13" eb="14">
      <t>オヨ</t>
    </rPh>
    <rPh sb="17" eb="18">
      <t>タ</t>
    </rPh>
    <rPh sb="19" eb="21">
      <t>キサイ</t>
    </rPh>
    <rPh sb="21" eb="23">
      <t>ジコウ</t>
    </rPh>
    <rPh sb="24" eb="26">
      <t>ドウイ</t>
    </rPh>
    <rPh sb="28" eb="29">
      <t>モウ</t>
    </rPh>
    <rPh sb="30" eb="31">
      <t>コ</t>
    </rPh>
    <phoneticPr fontId="1"/>
  </si>
  <si>
    <t>申込一覧表②</t>
    <phoneticPr fontId="1"/>
  </si>
  <si>
    <t>氏名</t>
    <rPh sb="0" eb="2">
      <t>シメイ</t>
    </rPh>
    <phoneticPr fontId="1"/>
  </si>
  <si>
    <t>種目①</t>
    <rPh sb="0" eb="2">
      <t>シュモク</t>
    </rPh>
    <phoneticPr fontId="1"/>
  </si>
  <si>
    <t>公認記録
(参考記録)</t>
    <rPh sb="0" eb="4">
      <t>コウニンキロク</t>
    </rPh>
    <rPh sb="6" eb="10">
      <t>サンコウキロク</t>
    </rPh>
    <phoneticPr fontId="1"/>
  </si>
  <si>
    <t>種目②</t>
    <rPh sb="0" eb="2">
      <t>シュモク</t>
    </rPh>
    <phoneticPr fontId="1"/>
  </si>
  <si>
    <t>種目③</t>
    <rPh sb="0" eb="2">
      <t>シュモク</t>
    </rPh>
    <phoneticPr fontId="1"/>
  </si>
  <si>
    <t>種目④</t>
    <rPh sb="0" eb="2">
      <t>シュモク</t>
    </rPh>
    <phoneticPr fontId="1"/>
  </si>
  <si>
    <t>種目⑤</t>
    <rPh sb="0" eb="2">
      <t>シュモク</t>
    </rPh>
    <phoneticPr fontId="1"/>
  </si>
  <si>
    <t>100m(八種)</t>
    <rPh sb="4" eb="8">
      <t>&lt;ハッシュ&gt;</t>
    </rPh>
    <phoneticPr fontId="1"/>
  </si>
  <si>
    <t>走幅跳(八種)</t>
    <rPh sb="0" eb="1">
      <t>ハシ</t>
    </rPh>
    <rPh sb="1" eb="3">
      <t>ハバト</t>
    </rPh>
    <rPh sb="4" eb="6">
      <t>ハッシュ</t>
    </rPh>
    <phoneticPr fontId="1"/>
  </si>
  <si>
    <t>砲丸投(八種)</t>
    <rPh sb="0" eb="2">
      <t>ホウガン</t>
    </rPh>
    <rPh sb="2" eb="3">
      <t>トウ</t>
    </rPh>
    <rPh sb="4" eb="6">
      <t>ハッシュ</t>
    </rPh>
    <phoneticPr fontId="1"/>
  </si>
  <si>
    <t>400m(八種)</t>
    <rPh sb="5" eb="7">
      <t>ハッシュ</t>
    </rPh>
    <phoneticPr fontId="1"/>
  </si>
  <si>
    <t>400m(十種)</t>
    <rPh sb="5" eb="6">
      <t>ジュウ</t>
    </rPh>
    <rPh sb="6" eb="7">
      <t>シュ</t>
    </rPh>
    <phoneticPr fontId="1"/>
  </si>
  <si>
    <t>100m(十種)</t>
    <rPh sb="5" eb="7">
      <t>ジュウシュ</t>
    </rPh>
    <phoneticPr fontId="1"/>
  </si>
  <si>
    <t>走幅跳(十種)</t>
    <rPh sb="0" eb="1">
      <t>ハシ</t>
    </rPh>
    <rPh sb="1" eb="3">
      <t>ハバト</t>
    </rPh>
    <rPh sb="4" eb="5">
      <t>ジュウ</t>
    </rPh>
    <rPh sb="5" eb="6">
      <t>シュ</t>
    </rPh>
    <phoneticPr fontId="1"/>
  </si>
  <si>
    <t>砲丸投(十種)</t>
    <rPh sb="0" eb="2">
      <t>ホウガン</t>
    </rPh>
    <rPh sb="2" eb="3">
      <t>トウ</t>
    </rPh>
    <rPh sb="4" eb="5">
      <t>ジュウ</t>
    </rPh>
    <rPh sb="5" eb="6">
      <t>シュ</t>
    </rPh>
    <phoneticPr fontId="1"/>
  </si>
  <si>
    <t>走高跳(十種)</t>
    <rPh sb="0" eb="3">
      <t>ソウタカト</t>
    </rPh>
    <phoneticPr fontId="1"/>
  </si>
  <si>
    <t>走幅跳(跳躍・T)</t>
    <rPh sb="0" eb="1">
      <t>ハシ</t>
    </rPh>
    <rPh sb="1" eb="3">
      <t>ハバト</t>
    </rPh>
    <rPh sb="4" eb="6">
      <t>チョウヤク</t>
    </rPh>
    <phoneticPr fontId="1"/>
  </si>
  <si>
    <t>走高跳(跳躍・T)</t>
    <rPh sb="0" eb="3">
      <t>ソウタカト</t>
    </rPh>
    <rPh sb="4" eb="6">
      <t>チョウヤク</t>
    </rPh>
    <phoneticPr fontId="1"/>
  </si>
  <si>
    <t>三段跳(跳躍・T)</t>
    <rPh sb="0" eb="2">
      <t>サンダン</t>
    </rPh>
    <rPh sb="2" eb="3">
      <t>チョウ</t>
    </rPh>
    <rPh sb="4" eb="6">
      <t>チョウヤク</t>
    </rPh>
    <phoneticPr fontId="1"/>
  </si>
  <si>
    <t>砲丸投(投てき・T)</t>
    <rPh sb="0" eb="2">
      <t>ホウガン</t>
    </rPh>
    <rPh sb="2" eb="3">
      <t>トウ</t>
    </rPh>
    <rPh sb="4" eb="5">
      <t>トウ</t>
    </rPh>
    <phoneticPr fontId="1"/>
  </si>
  <si>
    <t>やり投(投てき・T)</t>
    <rPh sb="2" eb="3">
      <t>ナ</t>
    </rPh>
    <rPh sb="4" eb="5">
      <t>トウ</t>
    </rPh>
    <phoneticPr fontId="1"/>
  </si>
  <si>
    <t>円盤投(投てき・T)</t>
    <rPh sb="0" eb="2">
      <t>エンバン</t>
    </rPh>
    <rPh sb="2" eb="3">
      <t>ナ</t>
    </rPh>
    <rPh sb="4" eb="5">
      <t>トウ</t>
    </rPh>
    <phoneticPr fontId="1"/>
  </si>
  <si>
    <t>100m</t>
    <phoneticPr fontId="1"/>
  </si>
  <si>
    <t>200m</t>
    <phoneticPr fontId="1"/>
  </si>
  <si>
    <t>400m</t>
    <phoneticPr fontId="1"/>
  </si>
  <si>
    <t>棒高跳</t>
    <rPh sb="0" eb="3">
      <t>ボウタカトビ</t>
    </rPh>
    <phoneticPr fontId="1"/>
  </si>
  <si>
    <t>110mH(八種)</t>
    <rPh sb="6" eb="8">
      <t>ハッシュ</t>
    </rPh>
    <phoneticPr fontId="1"/>
  </si>
  <si>
    <t>やり投(八種)</t>
    <rPh sb="2" eb="3">
      <t>ナ</t>
    </rPh>
    <rPh sb="4" eb="6">
      <t>ハッシュ</t>
    </rPh>
    <phoneticPr fontId="1"/>
  </si>
  <si>
    <t>走高跳(八種)</t>
    <rPh sb="0" eb="3">
      <t>ソウタカト</t>
    </rPh>
    <rPh sb="4" eb="5">
      <t>ハチ</t>
    </rPh>
    <phoneticPr fontId="1"/>
  </si>
  <si>
    <t>1500m(八種)</t>
    <rPh sb="6" eb="8">
      <t>ハッシュ</t>
    </rPh>
    <phoneticPr fontId="1"/>
  </si>
  <si>
    <t>1500m(十種)</t>
    <rPh sb="6" eb="7">
      <t>ジュウ</t>
    </rPh>
    <rPh sb="7" eb="8">
      <t>シュ</t>
    </rPh>
    <phoneticPr fontId="1"/>
  </si>
  <si>
    <t>110mH(十種)</t>
    <rPh sb="6" eb="7">
      <t>ジュウ</t>
    </rPh>
    <rPh sb="7" eb="8">
      <t>シュ</t>
    </rPh>
    <phoneticPr fontId="1"/>
  </si>
  <si>
    <t>円盤投(十種)</t>
    <rPh sb="0" eb="2">
      <t>エンバン</t>
    </rPh>
    <rPh sb="2" eb="3">
      <t>ナ</t>
    </rPh>
    <rPh sb="4" eb="5">
      <t>ジュウ</t>
    </rPh>
    <rPh sb="5" eb="6">
      <t>シュ</t>
    </rPh>
    <phoneticPr fontId="1"/>
  </si>
  <si>
    <t>棒高跳(十種)</t>
    <rPh sb="0" eb="3">
      <t>ボウタカトビ</t>
    </rPh>
    <phoneticPr fontId="1"/>
  </si>
  <si>
    <t>やり投(十種)</t>
    <rPh sb="2" eb="3">
      <t>ナ</t>
    </rPh>
    <phoneticPr fontId="1"/>
  </si>
  <si>
    <t>110mH(四種)</t>
    <rPh sb="6" eb="7">
      <t>ヨン</t>
    </rPh>
    <rPh sb="7" eb="8">
      <t>シュ</t>
    </rPh>
    <phoneticPr fontId="1"/>
  </si>
  <si>
    <t>砲丸投(四種)</t>
    <rPh sb="0" eb="2">
      <t>ホウガン</t>
    </rPh>
    <rPh sb="2" eb="3">
      <t>トウ</t>
    </rPh>
    <rPh sb="4" eb="5">
      <t>ヨン</t>
    </rPh>
    <rPh sb="5" eb="6">
      <t>シュ</t>
    </rPh>
    <phoneticPr fontId="1"/>
  </si>
  <si>
    <t>走高跳(四種)</t>
    <rPh sb="0" eb="3">
      <t>ソウタカト</t>
    </rPh>
    <rPh sb="4" eb="5">
      <t>ヨン</t>
    </rPh>
    <phoneticPr fontId="1"/>
  </si>
  <si>
    <t>400m(四種)</t>
    <rPh sb="5" eb="6">
      <t>ヨン</t>
    </rPh>
    <rPh sb="6" eb="7">
      <t>シュ</t>
    </rPh>
    <phoneticPr fontId="1"/>
  </si>
  <si>
    <t>300m</t>
    <phoneticPr fontId="1"/>
  </si>
  <si>
    <t>中学三段跳</t>
    <rPh sb="0" eb="2">
      <t>チュウガク</t>
    </rPh>
    <rPh sb="2" eb="4">
      <t>サンダン</t>
    </rPh>
    <rPh sb="4" eb="5">
      <t>チョウ</t>
    </rPh>
    <phoneticPr fontId="1"/>
  </si>
  <si>
    <t>走高跳</t>
    <rPh sb="0" eb="3">
      <t>ソウタカト</t>
    </rPh>
    <phoneticPr fontId="1"/>
  </si>
  <si>
    <t>三段跳</t>
    <rPh sb="0" eb="3">
      <t>サンダント</t>
    </rPh>
    <phoneticPr fontId="1"/>
  </si>
  <si>
    <t>砲丸投</t>
    <rPh sb="0" eb="2">
      <t>ホウガン</t>
    </rPh>
    <rPh sb="2" eb="3">
      <t>トウ</t>
    </rPh>
    <phoneticPr fontId="1"/>
  </si>
  <si>
    <t>七種競技　前半</t>
    <rPh sb="0" eb="2">
      <t>ナナシュ</t>
    </rPh>
    <rPh sb="2" eb="4">
      <t>キョウギ</t>
    </rPh>
    <rPh sb="5" eb="7">
      <t>ゼンハン</t>
    </rPh>
    <phoneticPr fontId="1"/>
  </si>
  <si>
    <t>七種競技　後半</t>
    <rPh sb="0" eb="2">
      <t>ナナシュ</t>
    </rPh>
    <rPh sb="2" eb="4">
      <t>キョウギ</t>
    </rPh>
    <rPh sb="5" eb="7">
      <t>コウハン</t>
    </rPh>
    <phoneticPr fontId="1"/>
  </si>
  <si>
    <t>プログラム代</t>
    <rPh sb="5" eb="6">
      <t>ダイ</t>
    </rPh>
    <phoneticPr fontId="1"/>
  </si>
  <si>
    <t>申込一覧表 ②</t>
    <phoneticPr fontId="1"/>
  </si>
  <si>
    <t>100mH(七種)</t>
    <rPh sb="6" eb="7">
      <t>ナナ</t>
    </rPh>
    <rPh sb="7" eb="8">
      <t>シュ</t>
    </rPh>
    <phoneticPr fontId="1"/>
  </si>
  <si>
    <t>走高跳(七種)</t>
    <rPh sb="0" eb="3">
      <t>ソウタカト</t>
    </rPh>
    <rPh sb="4" eb="5">
      <t>ナナ</t>
    </rPh>
    <phoneticPr fontId="1"/>
  </si>
  <si>
    <t>砲丸投(七種)</t>
    <rPh sb="0" eb="2">
      <t>ホウガン</t>
    </rPh>
    <rPh sb="2" eb="3">
      <t>トウ</t>
    </rPh>
    <rPh sb="4" eb="5">
      <t>ナナ</t>
    </rPh>
    <rPh sb="5" eb="6">
      <t>シュ</t>
    </rPh>
    <phoneticPr fontId="1"/>
  </si>
  <si>
    <t>200m(七種)</t>
    <rPh sb="5" eb="6">
      <t>ナナ</t>
    </rPh>
    <rPh sb="6" eb="7">
      <t>シュ</t>
    </rPh>
    <phoneticPr fontId="1"/>
  </si>
  <si>
    <t>100mH(四種)</t>
    <rPh sb="6" eb="7">
      <t>ヨン</t>
    </rPh>
    <rPh sb="7" eb="8">
      <t>シュ</t>
    </rPh>
    <phoneticPr fontId="1"/>
  </si>
  <si>
    <t>200m(四種)</t>
    <rPh sb="5" eb="6">
      <t>ヨン</t>
    </rPh>
    <rPh sb="6" eb="7">
      <t>シュ</t>
    </rPh>
    <phoneticPr fontId="1"/>
  </si>
  <si>
    <t>走幅跳(七種)</t>
    <rPh sb="0" eb="1">
      <t>ハシ</t>
    </rPh>
    <rPh sb="1" eb="3">
      <t>ハバト</t>
    </rPh>
    <rPh sb="4" eb="5">
      <t>ナナ</t>
    </rPh>
    <rPh sb="5" eb="6">
      <t>シュ</t>
    </rPh>
    <phoneticPr fontId="1"/>
  </si>
  <si>
    <t>やり投(七種)</t>
    <rPh sb="2" eb="3">
      <t>トウ</t>
    </rPh>
    <rPh sb="4" eb="5">
      <t>ナナ</t>
    </rPh>
    <rPh sb="5" eb="6">
      <t>シュ</t>
    </rPh>
    <phoneticPr fontId="1"/>
  </si>
  <si>
    <t>800m(七種)</t>
    <rPh sb="5" eb="6">
      <t>ナナ</t>
    </rPh>
    <rPh sb="6" eb="7">
      <t>シュ</t>
    </rPh>
    <phoneticPr fontId="1"/>
  </si>
  <si>
    <t>参加料・プログラム代　金額確認</t>
    <rPh sb="0" eb="3">
      <t>サンカリョウ</t>
    </rPh>
    <rPh sb="9" eb="10">
      <t>ダイ</t>
    </rPh>
    <rPh sb="11" eb="15">
      <t>キンガクカクニン</t>
    </rPh>
    <phoneticPr fontId="1"/>
  </si>
  <si>
    <t>単独</t>
    <rPh sb="0" eb="2">
      <t>タンドク</t>
    </rPh>
    <phoneticPr fontId="1"/>
  </si>
  <si>
    <t>七・八種競技</t>
    <rPh sb="0" eb="1">
      <t>シチ</t>
    </rPh>
    <rPh sb="2" eb="3">
      <t>ハチ</t>
    </rPh>
    <rPh sb="3" eb="4">
      <t>シュ</t>
    </rPh>
    <rPh sb="4" eb="6">
      <t>キョウギ</t>
    </rPh>
    <phoneticPr fontId="1"/>
  </si>
  <si>
    <t>内訳</t>
    <rPh sb="0" eb="2">
      <t>ウチワケ</t>
    </rPh>
    <phoneticPr fontId="1"/>
  </si>
  <si>
    <t>申込一覧表男子・女子合計</t>
    <rPh sb="0" eb="5">
      <t>モウシコミイチランヒョウ</t>
    </rPh>
    <rPh sb="5" eb="7">
      <t>ダンシ</t>
    </rPh>
    <rPh sb="8" eb="10">
      <t>ジョシ</t>
    </rPh>
    <rPh sb="10" eb="12">
      <t>ゴウケイ</t>
    </rPh>
    <phoneticPr fontId="1"/>
  </si>
  <si>
    <t>参加料</t>
    <rPh sb="0" eb="3">
      <t>サンカリョウ</t>
    </rPh>
    <phoneticPr fontId="1"/>
  </si>
  <si>
    <t>円</t>
    <rPh sb="0" eb="1">
      <t>エン</t>
    </rPh>
    <phoneticPr fontId="1"/>
  </si>
  <si>
    <t>×</t>
    <phoneticPr fontId="1"/>
  </si>
  <si>
    <t>男子申込一覧表①</t>
    <rPh sb="0" eb="2">
      <t>ダンシ</t>
    </rPh>
    <rPh sb="2" eb="4">
      <t>モウシコミ</t>
    </rPh>
    <rPh sb="4" eb="6">
      <t>イチラン</t>
    </rPh>
    <rPh sb="6" eb="7">
      <t>ヒョウ</t>
    </rPh>
    <phoneticPr fontId="1"/>
  </si>
  <si>
    <t>男子申込一覧表②</t>
    <rPh sb="0" eb="2">
      <t>ダンシ</t>
    </rPh>
    <rPh sb="2" eb="4">
      <t>モウシコミ</t>
    </rPh>
    <rPh sb="4" eb="6">
      <t>イチラン</t>
    </rPh>
    <rPh sb="6" eb="7">
      <t>ヒョウ</t>
    </rPh>
    <phoneticPr fontId="1"/>
  </si>
  <si>
    <t>女子申込一覧表①</t>
    <rPh sb="0" eb="2">
      <t>ジョシ</t>
    </rPh>
    <rPh sb="2" eb="7">
      <t>モウシコミイチランヒョウ</t>
    </rPh>
    <phoneticPr fontId="1"/>
  </si>
  <si>
    <t>女子申込一覧表②</t>
    <rPh sb="0" eb="2">
      <t>ジョシ</t>
    </rPh>
    <rPh sb="2" eb="4">
      <t>モウシコミ</t>
    </rPh>
    <rPh sb="4" eb="6">
      <t>イチラン</t>
    </rPh>
    <rPh sb="6" eb="7">
      <t>ヒョウ</t>
    </rPh>
    <phoneticPr fontId="1"/>
  </si>
  <si>
    <t>　　　月　　　日に指定口座に振り込みました。</t>
    <rPh sb="3" eb="4">
      <t>ガツ</t>
    </rPh>
    <rPh sb="7" eb="8">
      <t>ニチ</t>
    </rPh>
    <rPh sb="9" eb="11">
      <t>シテイ</t>
    </rPh>
    <rPh sb="11" eb="13">
      <t>コウザ</t>
    </rPh>
    <rPh sb="14" eb="15">
      <t>フ</t>
    </rPh>
    <rPh sb="16" eb="17">
      <t>コ</t>
    </rPh>
    <phoneticPr fontId="1"/>
  </si>
  <si>
    <t>注意！　申込ファイルの、メールでのご提出もお忘れなくお願いいたします。</t>
    <rPh sb="0" eb="2">
      <t>チュウイ</t>
    </rPh>
    <rPh sb="4" eb="6">
      <t>モウシコミ</t>
    </rPh>
    <rPh sb="18" eb="20">
      <t>テイシュツ</t>
    </rPh>
    <rPh sb="22" eb="23">
      <t>ワス</t>
    </rPh>
    <rPh sb="27" eb="28">
      <t>ネガ</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</si>
  <si>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</si>
  <si>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t>団体(学校名)</t>
    <rPh sb="0" eb="2">
      <t>ダンタイ</t>
    </rPh>
    <rPh sb="3" eb="6">
      <t>ガッコウメイ</t>
    </rPh>
    <phoneticPr fontId="1"/>
  </si>
  <si>
    <t>希望する競技役員の部署</t>
    <rPh sb="0" eb="2">
      <t>キボウ</t>
    </rPh>
    <rPh sb="4" eb="6">
      <t>キョウギ</t>
    </rPh>
    <rPh sb="6" eb="8">
      <t>ヤクイン</t>
    </rPh>
    <rPh sb="9" eb="11">
      <t>ブショ</t>
    </rPh>
    <phoneticPr fontId="1"/>
  </si>
  <si>
    <t>審判資格</t>
    <rPh sb="0" eb="2">
      <t>シンパン</t>
    </rPh>
    <rPh sb="2" eb="4">
      <t>シカク</t>
    </rPh>
    <phoneticPr fontId="1"/>
  </si>
  <si>
    <t>有</t>
    <rPh sb="0" eb="1">
      <t>アリ</t>
    </rPh>
    <phoneticPr fontId="1"/>
  </si>
  <si>
    <t>無</t>
    <rPh sb="0" eb="1">
      <t>ナ</t>
    </rPh>
    <phoneticPr fontId="1"/>
  </si>
  <si>
    <t>団体で参加される中学校、高等学校に本記録会における補助員の協力をお願いしています。記録会運営のため各学校厳しい状況かと思われますがご理解とご協力をお願いします。</t>
    <rPh sb="0" eb="2">
      <t>ダンタイ</t>
    </rPh>
    <rPh sb="3" eb="5">
      <t>サンカ</t>
    </rPh>
    <rPh sb="8" eb="11">
      <t>チュウガッコウ</t>
    </rPh>
    <rPh sb="12" eb="16">
      <t>コウトウガッコウ</t>
    </rPh>
    <rPh sb="17" eb="20">
      <t>ホンキロク</t>
    </rPh>
    <rPh sb="20" eb="21">
      <t>カイ</t>
    </rPh>
    <rPh sb="25" eb="27">
      <t>ホジョ</t>
    </rPh>
    <rPh sb="27" eb="28">
      <t>イン</t>
    </rPh>
    <rPh sb="29" eb="31">
      <t>キョウリョク</t>
    </rPh>
    <rPh sb="33" eb="34">
      <t>ネガ</t>
    </rPh>
    <rPh sb="41" eb="46">
      <t>キロクカイウンエイ</t>
    </rPh>
    <rPh sb="49" eb="52">
      <t>カクガッコウ</t>
    </rPh>
    <rPh sb="52" eb="53">
      <t>キビ</t>
    </rPh>
    <rPh sb="55" eb="57">
      <t>ジョウキョウ</t>
    </rPh>
    <rPh sb="59" eb="60">
      <t>オモ</t>
    </rPh>
    <rPh sb="66" eb="68">
      <t>リカイ</t>
    </rPh>
    <rPh sb="70" eb="72">
      <t>キョウリョク</t>
    </rPh>
    <rPh sb="74" eb="75">
      <t>ネガ</t>
    </rPh>
    <phoneticPr fontId="1"/>
  </si>
  <si>
    <t>人</t>
    <rPh sb="0" eb="1">
      <t>ヒト</t>
    </rPh>
    <phoneticPr fontId="1"/>
  </si>
  <si>
    <t>（参加人数</t>
    <rPh sb="1" eb="5">
      <t>サンカニンズウ</t>
    </rPh>
    <phoneticPr fontId="1"/>
  </si>
  <si>
    <t>人)</t>
    <rPh sb="0" eb="1">
      <t>ニン</t>
    </rPh>
    <phoneticPr fontId="1"/>
  </si>
  <si>
    <t>棒高跳</t>
    <rPh sb="0" eb="3">
      <t>ボウタカト</t>
    </rPh>
    <phoneticPr fontId="1"/>
  </si>
  <si>
    <t>中学ジャベリックスロー</t>
    <rPh sb="0" eb="2">
      <t>チュウガク</t>
    </rPh>
    <phoneticPr fontId="1"/>
  </si>
  <si>
    <t>100m</t>
  </si>
  <si>
    <t>200m</t>
  </si>
  <si>
    <t>八種競技　前半</t>
    <rPh sb="0" eb="2">
      <t>ハッシュ</t>
    </rPh>
    <rPh sb="2" eb="4">
      <t>キョウギ</t>
    </rPh>
    <rPh sb="5" eb="7">
      <t>ゼンハン</t>
    </rPh>
    <phoneticPr fontId="1"/>
  </si>
  <si>
    <t>十種競技　前半</t>
    <rPh sb="0" eb="2">
      <t>ジッシュ</t>
    </rPh>
    <rPh sb="2" eb="4">
      <t>キョウギ</t>
    </rPh>
    <rPh sb="5" eb="7">
      <t>ゼンハン</t>
    </rPh>
    <phoneticPr fontId="1"/>
  </si>
  <si>
    <t>300ｍ</t>
  </si>
  <si>
    <t>800m</t>
  </si>
  <si>
    <t>300ｍ</t>
    <phoneticPr fontId="1"/>
  </si>
  <si>
    <t>S・トライアスロン</t>
  </si>
  <si>
    <t>100ｍ</t>
  </si>
  <si>
    <t>200ｍ</t>
  </si>
  <si>
    <t>400ｍ</t>
  </si>
  <si>
    <t>400m</t>
  </si>
  <si>
    <t>ハードルバイアスロン</t>
  </si>
  <si>
    <t>※番組編成の参考にする記録の入力をお願いします。</t>
    <rPh sb="1" eb="5">
      <t>バングミヘンセイ</t>
    </rPh>
    <rPh sb="6" eb="8">
      <t>サンコウ</t>
    </rPh>
    <rPh sb="11" eb="13">
      <t>キロク</t>
    </rPh>
    <rPh sb="14" eb="16">
      <t>ニュウリョク</t>
    </rPh>
    <rPh sb="18" eb="19">
      <t>ネガ</t>
    </rPh>
    <phoneticPr fontId="1"/>
  </si>
  <si>
    <t>※公認記録がない場合、参考記録でも構いません。</t>
    <rPh sb="1" eb="3">
      <t>コウニン</t>
    </rPh>
    <rPh sb="3" eb="5">
      <t>キロク</t>
    </rPh>
    <rPh sb="8" eb="10">
      <t>バアイ</t>
    </rPh>
    <rPh sb="11" eb="15">
      <t>サンコウキロク</t>
    </rPh>
    <rPh sb="17" eb="18">
      <t>カマ</t>
    </rPh>
    <phoneticPr fontId="1"/>
  </si>
  <si>
    <t>記入方法</t>
    <rPh sb="0" eb="2">
      <t>キニュウ</t>
    </rPh>
    <rPh sb="2" eb="4">
      <t>ホウホウ</t>
    </rPh>
    <phoneticPr fontId="1"/>
  </si>
  <si>
    <t>10秒56</t>
    <rPh sb="2" eb="3">
      <t>ビョウ</t>
    </rPh>
    <phoneticPr fontId="1"/>
  </si>
  <si>
    <t>→</t>
    <phoneticPr fontId="1"/>
  </si>
  <si>
    <t>秒</t>
    <rPh sb="0" eb="1">
      <t>ビョウ</t>
    </rPh>
    <phoneticPr fontId="1"/>
  </si>
  <si>
    <t>分</t>
    <rPh sb="0" eb="1">
      <t>フン</t>
    </rPh>
    <phoneticPr fontId="1"/>
  </si>
  <si>
    <t>ｍ</t>
    <phoneticPr fontId="1"/>
  </si>
  <si>
    <t>43ｍ98</t>
    <phoneticPr fontId="1"/>
  </si>
  <si>
    <t>1分55秒36</t>
    <rPh sb="1" eb="2">
      <t>フン</t>
    </rPh>
    <rPh sb="4" eb="5">
      <t>ビョウ</t>
    </rPh>
    <phoneticPr fontId="1"/>
  </si>
  <si>
    <t>1.55.36</t>
    <phoneticPr fontId="1"/>
  </si>
  <si>
    <t>団 体 名</t>
    <rPh sb="0" eb="1">
      <t>ダン</t>
    </rPh>
    <rPh sb="2" eb="3">
      <t>タイ</t>
    </rPh>
    <rPh sb="4" eb="5">
      <t>メイ</t>
    </rPh>
    <phoneticPr fontId="1"/>
  </si>
  <si>
    <t>代表者名</t>
    <rPh sb="0" eb="2">
      <t>ダイヒョウ</t>
    </rPh>
    <rPh sb="2" eb="3">
      <t>シャ</t>
    </rPh>
    <rPh sb="3" eb="4">
      <t>メイ</t>
    </rPh>
    <phoneticPr fontId="1"/>
  </si>
  <si>
    <t>400mH</t>
    <phoneticPr fontId="1"/>
  </si>
  <si>
    <t>100mH</t>
    <phoneticPr fontId="1"/>
  </si>
  <si>
    <t>七種競技　後半</t>
    <phoneticPr fontId="1"/>
  </si>
  <si>
    <t>七種競技</t>
    <rPh sb="0" eb="4">
      <t>ナナシュキョウギ</t>
    </rPh>
    <phoneticPr fontId="1"/>
  </si>
  <si>
    <t>中学四種</t>
  </si>
  <si>
    <t>※　振込前に金額の最終確認をお願いたします(プログラム代が抜けている場合があります)。</t>
    <rPh sb="2" eb="5">
      <t>フリコミマエ</t>
    </rPh>
    <rPh sb="6" eb="8">
      <t>キンガク</t>
    </rPh>
    <rPh sb="9" eb="13">
      <t>サイシュウカクニン</t>
    </rPh>
    <rPh sb="15" eb="16">
      <t>ネガ</t>
    </rPh>
    <rPh sb="27" eb="28">
      <t>ダイ</t>
    </rPh>
    <rPh sb="29" eb="30">
      <t>ヌ</t>
    </rPh>
    <rPh sb="34" eb="36">
      <t>バアイ</t>
    </rPh>
    <phoneticPr fontId="1"/>
  </si>
  <si>
    <t>※黄色のセルのみ入力してください。</t>
    <rPh sb="1" eb="3">
      <t>キイロ</t>
    </rPh>
    <rPh sb="8" eb="10">
      <t>ニュウリョク</t>
    </rPh>
    <phoneticPr fontId="1"/>
  </si>
  <si>
    <t>※黄色セルに記録をお願いします。</t>
    <rPh sb="1" eb="3">
      <t>キイロ</t>
    </rPh>
    <rPh sb="6" eb="8">
      <t>キロク</t>
    </rPh>
    <rPh sb="10" eb="11">
      <t>ネガ</t>
    </rPh>
    <phoneticPr fontId="1"/>
  </si>
  <si>
    <t>※2　陸協登録番号を必ず記入すること（試合に出場する際の番号）</t>
    <rPh sb="19" eb="21">
      <t>シアイ</t>
    </rPh>
    <rPh sb="22" eb="24">
      <t>シュツジョウ</t>
    </rPh>
    <rPh sb="26" eb="27">
      <t>サイ</t>
    </rPh>
    <rPh sb="28" eb="30">
      <t>バンゴウ</t>
    </rPh>
    <phoneticPr fontId="1"/>
  </si>
  <si>
    <t>黄色のセルに必要事項を入力してください。</t>
    <rPh sb="0" eb="2">
      <t>キイロ</t>
    </rPh>
    <rPh sb="6" eb="10">
      <t>ヒツヨウジコウ</t>
    </rPh>
    <rPh sb="11" eb="13">
      <t>ニュウリョク</t>
    </rPh>
    <phoneticPr fontId="1"/>
  </si>
  <si>
    <t>11日</t>
    <rPh sb="2" eb="3">
      <t>ヒ</t>
    </rPh>
    <phoneticPr fontId="1"/>
  </si>
  <si>
    <t>12日</t>
    <rPh sb="2" eb="3">
      <t>ヒ</t>
    </rPh>
    <phoneticPr fontId="1"/>
  </si>
  <si>
    <t>11日</t>
    <phoneticPr fontId="1"/>
  </si>
  <si>
    <t>12日</t>
    <phoneticPr fontId="1"/>
  </si>
  <si>
    <t>跳躍トライアスロン 前半</t>
    <rPh sb="0" eb="2">
      <t>チョウヤク</t>
    </rPh>
    <rPh sb="10" eb="12">
      <t>ゼンハン</t>
    </rPh>
    <phoneticPr fontId="1"/>
  </si>
  <si>
    <t>投てきトライアスロン　前半</t>
    <rPh sb="0" eb="1">
      <t>トウ</t>
    </rPh>
    <rPh sb="11" eb="13">
      <t>ゼンハン</t>
    </rPh>
    <phoneticPr fontId="1"/>
  </si>
  <si>
    <t>跳躍トライアスロン　後半</t>
    <rPh sb="0" eb="2">
      <t>チョウヤク</t>
    </rPh>
    <rPh sb="10" eb="12">
      <t>コウハン</t>
    </rPh>
    <phoneticPr fontId="1"/>
  </si>
  <si>
    <t>投てきトライアスロン後半</t>
    <rPh sb="0" eb="1">
      <t>トウ</t>
    </rPh>
    <rPh sb="10" eb="12">
      <t>コウハン</t>
    </rPh>
    <phoneticPr fontId="1"/>
  </si>
  <si>
    <t>跳躍トライアスロン 後半</t>
    <rPh sb="0" eb="2">
      <t>チョウヤク</t>
    </rPh>
    <rPh sb="10" eb="12">
      <t>コウハン</t>
    </rPh>
    <phoneticPr fontId="1"/>
  </si>
  <si>
    <t>投てきトライアスロン　後半</t>
    <rPh sb="0" eb="1">
      <t>トウ</t>
    </rPh>
    <rPh sb="11" eb="13">
      <t>コウハン</t>
    </rPh>
    <phoneticPr fontId="1"/>
  </si>
  <si>
    <t>跳躍トライアスロン　後半</t>
    <phoneticPr fontId="1"/>
  </si>
  <si>
    <t>八種競技　後半</t>
    <rPh sb="0" eb="2">
      <t>ハッシュ</t>
    </rPh>
    <rPh sb="2" eb="4">
      <t>キョウギ</t>
    </rPh>
    <rPh sb="5" eb="7">
      <t>コウハン</t>
    </rPh>
    <phoneticPr fontId="1"/>
  </si>
  <si>
    <t>※2種目に出場する場合は、次行にあらためてご記入ください。</t>
    <rPh sb="2" eb="4">
      <t>シュモク</t>
    </rPh>
    <rPh sb="5" eb="7">
      <t>シュツジョウ</t>
    </rPh>
    <rPh sb="9" eb="11">
      <t>バアイ</t>
    </rPh>
    <rPh sb="13" eb="14">
      <t>ジ</t>
    </rPh>
    <rPh sb="14" eb="15">
      <t>ギョウ</t>
    </rPh>
    <rPh sb="22" eb="24">
      <t>キニュウ</t>
    </rPh>
    <phoneticPr fontId="1"/>
  </si>
  <si>
    <t>申込一覧表①(男子)　10月11日(土)</t>
    <rPh sb="0" eb="2">
      <t>モウシコミ</t>
    </rPh>
    <rPh sb="2" eb="5">
      <t>イチランヒョウ</t>
    </rPh>
    <rPh sb="7" eb="9">
      <t>ダンシ</t>
    </rPh>
    <rPh sb="13" eb="14">
      <t>ガツ</t>
    </rPh>
    <rPh sb="18" eb="19">
      <t>ド</t>
    </rPh>
    <phoneticPr fontId="1"/>
  </si>
  <si>
    <t>申込一覧表①(男子)　10月12日(日)</t>
    <rPh sb="0" eb="2">
      <t>モウシコミ</t>
    </rPh>
    <rPh sb="2" eb="5">
      <t>イチランヒョウ</t>
    </rPh>
    <rPh sb="7" eb="9">
      <t>ダンシ</t>
    </rPh>
    <rPh sb="13" eb="14">
      <t>ガツ</t>
    </rPh>
    <rPh sb="18" eb="19">
      <t>ニチ</t>
    </rPh>
    <phoneticPr fontId="1"/>
  </si>
  <si>
    <t>申込一覧表②(男子)　10月11日(土)</t>
    <rPh sb="0" eb="2">
      <t>モウシコミ</t>
    </rPh>
    <rPh sb="2" eb="5">
      <t>イチランヒョウ</t>
    </rPh>
    <rPh sb="7" eb="9">
      <t>ダンシ</t>
    </rPh>
    <rPh sb="13" eb="14">
      <t>ガツ</t>
    </rPh>
    <rPh sb="18" eb="19">
      <t>ド</t>
    </rPh>
    <phoneticPr fontId="1"/>
  </si>
  <si>
    <t>申込一覧表②(男子)　10月12日(日)</t>
    <rPh sb="0" eb="2">
      <t>モウシコミ</t>
    </rPh>
    <rPh sb="2" eb="5">
      <t>イチランヒョウ</t>
    </rPh>
    <rPh sb="7" eb="9">
      <t>ダンシ</t>
    </rPh>
    <rPh sb="13" eb="14">
      <t>ガツ</t>
    </rPh>
    <rPh sb="18" eb="19">
      <t>ニチ</t>
    </rPh>
    <phoneticPr fontId="1"/>
  </si>
  <si>
    <t>10月11日(土)</t>
    <rPh sb="2" eb="3">
      <t>ガツ</t>
    </rPh>
    <rPh sb="5" eb="6">
      <t>ヒ</t>
    </rPh>
    <rPh sb="7" eb="8">
      <t>ド</t>
    </rPh>
    <phoneticPr fontId="1"/>
  </si>
  <si>
    <t>10月12日(日)</t>
    <rPh sb="2" eb="3">
      <t>ガツ</t>
    </rPh>
    <rPh sb="5" eb="6">
      <t>ヒ</t>
    </rPh>
    <rPh sb="7" eb="8">
      <t>ニチ</t>
    </rPh>
    <phoneticPr fontId="1"/>
  </si>
  <si>
    <t>申込一覧表①(女子)　10月11日(土)</t>
    <rPh sb="0" eb="2">
      <t>モウシコミ</t>
    </rPh>
    <rPh sb="2" eb="5">
      <t>イチランヒョウ</t>
    </rPh>
    <rPh sb="7" eb="9">
      <t>ジョシ</t>
    </rPh>
    <rPh sb="13" eb="14">
      <t>ガツ</t>
    </rPh>
    <rPh sb="18" eb="19">
      <t>ド</t>
    </rPh>
    <phoneticPr fontId="1"/>
  </si>
  <si>
    <t>申込一覧表①(女子)　10月12日(日)</t>
    <rPh sb="0" eb="2">
      <t>モウシコミ</t>
    </rPh>
    <rPh sb="2" eb="5">
      <t>イチランヒョウ</t>
    </rPh>
    <rPh sb="13" eb="14">
      <t>ガツ</t>
    </rPh>
    <rPh sb="18" eb="19">
      <t>ニチ</t>
    </rPh>
    <phoneticPr fontId="1"/>
  </si>
  <si>
    <t>申込一覧表②(女子)　10月11日(土)</t>
    <rPh sb="0" eb="2">
      <t>モウシコミ</t>
    </rPh>
    <rPh sb="2" eb="5">
      <t>イチランヒョウ</t>
    </rPh>
    <rPh sb="13" eb="14">
      <t>ガツ</t>
    </rPh>
    <rPh sb="18" eb="19">
      <t>ド</t>
    </rPh>
    <phoneticPr fontId="1"/>
  </si>
  <si>
    <t>申込一覧表②(女子)　10月12日(日)</t>
    <rPh sb="0" eb="2">
      <t>モウシコミ</t>
    </rPh>
    <rPh sb="2" eb="5">
      <t>イチランヒョウ</t>
    </rPh>
    <rPh sb="13" eb="14">
      <t>ガツ</t>
    </rPh>
    <rPh sb="18" eb="19">
      <t>ニチ</t>
    </rPh>
    <phoneticPr fontId="1"/>
  </si>
  <si>
    <t>10月11日(土)</t>
    <rPh sb="2" eb="3">
      <t>ガツ</t>
    </rPh>
    <rPh sb="7" eb="8">
      <t>ド</t>
    </rPh>
    <phoneticPr fontId="1"/>
  </si>
  <si>
    <t>10月12日(日)</t>
    <rPh sb="2" eb="3">
      <t>ガツ</t>
    </rPh>
    <rPh sb="7" eb="8">
      <t>ニチ</t>
    </rPh>
    <phoneticPr fontId="1"/>
  </si>
  <si>
    <t>※2種目に出場する場合は、次行にあらためてご記入ください。</t>
    <phoneticPr fontId="1"/>
  </si>
  <si>
    <t>フィールド混成</t>
    <rPh sb="5" eb="7">
      <t>コンセイ</t>
    </rPh>
    <phoneticPr fontId="1"/>
  </si>
  <si>
    <t>トラック混成</t>
    <rPh sb="4" eb="6">
      <t>コンセイ</t>
    </rPh>
    <phoneticPr fontId="1"/>
  </si>
  <si>
    <t>トラック混成
中学四種</t>
    <rPh sb="4" eb="6">
      <t>コンセイ</t>
    </rPh>
    <rPh sb="7" eb="11">
      <t>チュウガクヨンシュ</t>
    </rPh>
    <phoneticPr fontId="1"/>
  </si>
  <si>
    <t>トラック混成・四種競技</t>
    <rPh sb="4" eb="6">
      <t>コンセイ</t>
    </rPh>
    <rPh sb="7" eb="11">
      <t>ヨンシュキョウギ</t>
    </rPh>
    <phoneticPr fontId="1"/>
  </si>
  <si>
    <t>所属学校名
（登録団体名）中・高・大まで記載</t>
    <rPh sb="0" eb="1">
      <t>トコロ</t>
    </rPh>
    <rPh sb="1" eb="2">
      <t>ゾク</t>
    </rPh>
    <rPh sb="2" eb="4">
      <t>ガッコウ</t>
    </rPh>
    <rPh sb="4" eb="5">
      <t>メイ</t>
    </rPh>
    <rPh sb="7" eb="9">
      <t>トウロク</t>
    </rPh>
    <rPh sb="9" eb="11">
      <t>ダンタイ</t>
    </rPh>
    <rPh sb="11" eb="12">
      <t>メイ</t>
    </rPh>
    <rPh sb="13" eb="14">
      <t>チュウ</t>
    </rPh>
    <rPh sb="15" eb="16">
      <t>コウ</t>
    </rPh>
    <rPh sb="17" eb="18">
      <t>ダイ</t>
    </rPh>
    <rPh sb="20" eb="22">
      <t>キサイ</t>
    </rPh>
    <phoneticPr fontId="1"/>
  </si>
  <si>
    <t>山形　一郎</t>
    <rPh sb="0" eb="2">
      <t>ヤマガタ</t>
    </rPh>
    <rPh sb="3" eb="5">
      <t>イチロウ</t>
    </rPh>
    <phoneticPr fontId="1"/>
  </si>
  <si>
    <t>山形　二郎</t>
    <rPh sb="0" eb="2">
      <t>ヤマガタ</t>
    </rPh>
    <rPh sb="3" eb="5">
      <t>ニロウ</t>
    </rPh>
    <phoneticPr fontId="1"/>
  </si>
  <si>
    <t>ﾔﾏｶﾞﾀ ｲﾁﾛｳ</t>
    <phoneticPr fontId="1"/>
  </si>
  <si>
    <t>ﾔﾏｶﾞﾀ ｼﾞﾛｳ</t>
    <phoneticPr fontId="1"/>
  </si>
  <si>
    <t>男</t>
    <rPh sb="0" eb="1">
      <t>オトコ</t>
    </rPh>
    <phoneticPr fontId="1"/>
  </si>
  <si>
    <t>○○中</t>
    <rPh sb="2" eb="3">
      <t>チュウ</t>
    </rPh>
    <phoneticPr fontId="1"/>
  </si>
  <si>
    <t>○○高</t>
    <rPh sb="2" eb="3">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</si>
</sst>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99999999]####\-####;\(00\)\ ####\-####"/>
  </numFmts>
  <fonts count="33" x14ac:knownFonts="1">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6"/>
      <name val="ＭＳ Ｐゴシック"/>
      <family val="3"/>
      <charset val="128"/>
    </font>
    <font>
      <sz val="14"/>
      <name val="ＭＳ Ｐゴシック"/>
      <family val="3"/>
      <charset val="128"/>
    </font>
    <font>
      <sz val="8"/>
      <name val="ＭＳ Ｐゴシック"/>
      <family val="3"/>
      <charset val="128"/>
    </font>
    <font>
      <b/>
      <sz val="10"/>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2"/>
      <name val="ＭＳ Ｐゴシック"/>
      <family val="3"/>
      <charset val="128"/>
    </font>
    <font>
      <b/>
      <sz val="10"/>
      <color rgb="FFFF0000"/>
      <name val="ＭＳ Ｐゴシック"/>
      <family val="3"/>
      <charset val="128"/>
    </font>
    <font>
      <sz val="10"/>
      <color theme="1"/>
      <name val="ＭＳ ゴシック"/>
      <family val="3"/>
      <charset val="128"/>
    </font>
    <font>
      <sz val="11"/>
      <color theme="1"/>
      <name val="ＭＳ ゴシック"/>
      <family val="3"/>
      <charset val="128"/>
    </font>
    <font>
      <b/>
      <u/>
      <sz val="26"/>
      <name val="ＭＳ Ｐゴシック"/>
      <family val="3"/>
      <charset val="128"/>
    </font>
    <font>
      <b/>
      <u/>
      <sz val="26"/>
      <color theme="1"/>
      <name val="ＭＳ ゴシック"/>
      <family val="3"/>
      <charset val="128"/>
    </font>
    <font>
      <b/>
      <u/>
      <sz val="18"/>
      <name val="ＭＳ Ｐゴシック"/>
      <family val="3"/>
      <charset val="128"/>
    </font>
    <font>
      <sz val="11"/>
      <color theme="1"/>
      <name val="ＭＳ Ｐゴシック"/>
      <family val="3"/>
      <charset val="128"/>
      <scheme val="minor"/>
    </font>
    <font>
      <b/>
      <sz val="12"/>
      <color theme="1"/>
      <name val="ＭＳ Ｐゴシック"/>
      <family val="3"/>
      <charset val="128"/>
      <scheme val="major"/>
    </font>
    <font>
      <sz val="12"/>
      <color theme="1"/>
      <name val="ＭＳ Ｐゴシック"/>
      <family val="3"/>
      <charset val="128"/>
      <scheme val="major"/>
    </font>
    <font>
      <sz val="20"/>
      <name val="ＭＳ Ｐゴシック"/>
      <family val="3"/>
      <charset val="128"/>
    </font>
    <font>
      <sz val="26"/>
      <name val="ＭＳ Ｐゴシック"/>
      <family val="3"/>
      <charset val="128"/>
    </font>
    <font>
      <sz val="20"/>
      <color theme="1"/>
      <name val="ＭＳ ゴシック"/>
      <family val="3"/>
      <charset val="128"/>
    </font>
    <font>
      <sz val="10"/>
      <color theme="1"/>
      <name val="ＭＳ Ｐゴシック"/>
      <family val="3"/>
      <charset val="128"/>
    </font>
    <font>
      <sz val="9"/>
      <color rgb="FFFF0000"/>
      <name val="ＭＳ Ｐゴシック"/>
      <family val="3"/>
      <charset val="128"/>
    </font>
    <font>
      <sz val="11"/>
      <color rgb="FFFF0000"/>
      <name val="ＭＳ Ｐゴシック"/>
      <family val="3"/>
      <charset val="128"/>
    </font>
    <font>
      <b/>
      <sz val="16"/>
      <color rgb="FFFF0000"/>
      <name val="ＭＳ Ｐゴシック"/>
      <family val="3"/>
      <charset val="128"/>
    </font>
    <font>
      <sz val="11"/>
      <color rgb="FFFFFF00"/>
      <name val="ＭＳ Ｐゴシック"/>
      <family val="3"/>
      <charset val="128"/>
    </font>
    <font>
      <b/>
      <sz val="11"/>
      <color theme="1"/>
      <name val="ＭＳ Ｐゴシック"/>
      <family val="3"/>
      <charset val="128"/>
    </font>
    <font>
      <b/>
      <sz val="22"/>
      <name val="ＭＳ Ｐゴシック"/>
      <family val="3"/>
      <charset val="128"/>
    </font>
    <font>
      <b/>
      <sz val="24"/>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9" fillId="0" borderId="0">
      <alignment vertical="center"/>
    </xf>
    <xf numFmtId="0" fontId="14" fillId="0" borderId="0">
      <alignment vertical="center"/>
    </xf>
  </cellStyleXfs>
  <cellXfs count="182">
    <xf numFmtId="0" fontId="0" fillId="0" borderId="0" xfId="0">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4" fillId="0" borderId="0" xfId="0" applyFont="1">
      <alignment vertical="center"/>
    </xf>
    <xf numFmtId="3" fontId="5" fillId="0" borderId="0" xfId="0" quotePrefix="1" applyNumberFormat="1" applyFont="1" applyAlignment="1">
      <alignment horizontal="center" vertical="center"/>
    </xf>
    <xf numFmtId="0" fontId="0" fillId="0" borderId="0" xfId="0" applyAlignment="1">
      <alignment horizontal="center" vertical="center"/>
    </xf>
    <xf numFmtId="0" fontId="5" fillId="0" borderId="0" xfId="0" applyFont="1">
      <alignment vertical="center"/>
    </xf>
    <xf numFmtId="3" fontId="5" fillId="0" borderId="0" xfId="0" applyNumberFormat="1" applyFont="1" applyAlignment="1">
      <alignment horizontal="center" vertical="center"/>
    </xf>
    <xf numFmtId="176" fontId="5" fillId="0" borderId="0" xfId="0" quotePrefix="1" applyNumberFormat="1" applyFont="1" applyAlignment="1">
      <alignment horizontal="center" vertical="center"/>
    </xf>
    <xf numFmtId="0" fontId="3" fillId="0" borderId="0" xfId="0" applyFont="1" applyAlignment="1">
      <alignment horizontal="left"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0" fillId="2" borderId="1" xfId="0" applyFill="1" applyBorder="1" applyAlignment="1">
      <alignment horizontal="center" vertical="center"/>
    </xf>
    <xf numFmtId="176" fontId="5" fillId="0" borderId="0" xfId="0" applyNumberFormat="1" applyFont="1" applyAlignment="1">
      <alignment horizontal="center" vertical="center"/>
    </xf>
    <xf numFmtId="0" fontId="0" fillId="0" borderId="1" xfId="0" applyBorder="1" applyAlignment="1">
      <alignment vertical="center" wrapText="1"/>
    </xf>
    <xf numFmtId="0" fontId="21" fillId="0" borderId="1" xfId="1" applyFont="1" applyBorder="1" applyProtection="1">
      <alignment vertical="center"/>
      <protection locked="0"/>
    </xf>
    <xf numFmtId="47" fontId="0" fillId="0" borderId="0" xfId="0" applyNumberFormat="1" applyAlignment="1">
      <alignment horizontal="center" vertical="center"/>
    </xf>
    <xf numFmtId="0" fontId="9" fillId="0" borderId="0" xfId="0" applyFont="1" applyAlignment="1">
      <alignment horizontal="center" vertical="center"/>
    </xf>
    <xf numFmtId="176" fontId="5" fillId="2" borderId="0" xfId="0" quotePrefix="1" applyNumberFormat="1" applyFont="1" applyFill="1" applyAlignment="1">
      <alignment horizontal="center" vertical="center"/>
    </xf>
    <xf numFmtId="0" fontId="5" fillId="2" borderId="0" xfId="0" applyFont="1" applyFill="1">
      <alignment vertical="center"/>
    </xf>
    <xf numFmtId="0" fontId="0" fillId="2" borderId="0" xfId="0" applyFill="1">
      <alignment vertical="center"/>
    </xf>
    <xf numFmtId="0" fontId="15" fillId="2" borderId="0" xfId="0" applyFont="1" applyFill="1">
      <alignment vertical="center"/>
    </xf>
    <xf numFmtId="0" fontId="22" fillId="2" borderId="0" xfId="0" applyFont="1" applyFill="1">
      <alignment vertical="center"/>
    </xf>
    <xf numFmtId="0" fontId="22" fillId="2" borderId="0" xfId="0" applyFont="1" applyFill="1" applyAlignment="1">
      <alignment horizontal="right" vertical="center"/>
    </xf>
    <xf numFmtId="3" fontId="22" fillId="2" borderId="0" xfId="0" applyNumberFormat="1" applyFont="1" applyFill="1" applyAlignment="1">
      <alignment horizontal="center" vertical="center"/>
    </xf>
    <xf numFmtId="176" fontId="22" fillId="2" borderId="0" xfId="0" quotePrefix="1" applyNumberFormat="1" applyFont="1" applyFill="1" applyAlignment="1">
      <alignment horizontal="center" vertical="center"/>
    </xf>
    <xf numFmtId="0" fontId="24" fillId="2" borderId="0" xfId="0" applyFont="1" applyFill="1">
      <alignment vertical="center"/>
    </xf>
    <xf numFmtId="0" fontId="11" fillId="0" borderId="0" xfId="0" applyFont="1">
      <alignment vertical="center"/>
    </xf>
    <xf numFmtId="0" fontId="7" fillId="0" borderId="0" xfId="0" applyFont="1" applyAlignment="1">
      <alignment horizontal="left" vertical="center"/>
    </xf>
    <xf numFmtId="0" fontId="0" fillId="0" borderId="2" xfId="0" applyBorder="1">
      <alignment vertical="center"/>
    </xf>
    <xf numFmtId="0" fontId="3" fillId="0" borderId="0" xfId="0" applyFont="1">
      <alignment vertical="center"/>
    </xf>
    <xf numFmtId="0" fontId="0" fillId="0" borderId="5" xfId="0" applyBorder="1">
      <alignment vertical="center"/>
    </xf>
    <xf numFmtId="0" fontId="21" fillId="0" borderId="2" xfId="1" applyFont="1" applyBorder="1" applyAlignment="1" applyProtection="1">
      <alignment horizontal="center" vertical="center"/>
      <protection locked="0"/>
    </xf>
    <xf numFmtId="0" fontId="5" fillId="0" borderId="1" xfId="0" applyFont="1" applyBorder="1" applyAlignment="1">
      <alignment horizontal="center" vertical="center"/>
    </xf>
    <xf numFmtId="0" fontId="25" fillId="0" borderId="1"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shrinkToFit="1"/>
    </xf>
    <xf numFmtId="0" fontId="9" fillId="0" borderId="3" xfId="0" applyFont="1" applyBorder="1" applyAlignment="1">
      <alignment horizontal="center" vertical="center" shrinkToFit="1"/>
    </xf>
    <xf numFmtId="0" fontId="0" fillId="0" borderId="12" xfId="0" applyBorder="1" applyAlignment="1">
      <alignment vertical="center" shrinkToFit="1"/>
    </xf>
    <xf numFmtId="0" fontId="0" fillId="0" borderId="1" xfId="0" applyBorder="1" applyAlignment="1">
      <alignment vertical="center" shrinkToFit="1"/>
    </xf>
    <xf numFmtId="0" fontId="18" fillId="0" borderId="0" xfId="0" applyFont="1" applyAlignment="1">
      <alignment vertical="center" shrinkToFit="1"/>
    </xf>
    <xf numFmtId="0" fontId="23" fillId="0" borderId="0" xfId="0" applyFont="1" applyAlignment="1">
      <alignment horizontal="center" vertical="center"/>
    </xf>
    <xf numFmtId="0" fontId="23" fillId="0" borderId="9" xfId="0" applyFont="1"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wrapText="1"/>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horizontal="center" vertical="center" wrapText="1" shrinkToFit="1"/>
    </xf>
    <xf numFmtId="0" fontId="0" fillId="0" borderId="1" xfId="0" applyBorder="1" applyAlignment="1">
      <alignment horizontal="center" vertical="center" wrapText="1" shrinkToFit="1"/>
    </xf>
    <xf numFmtId="0" fontId="0" fillId="3" borderId="0" xfId="0" applyFill="1">
      <alignment vertical="center"/>
    </xf>
    <xf numFmtId="0" fontId="0" fillId="3" borderId="0" xfId="0" applyFill="1" applyAlignment="1">
      <alignment horizontal="center" vertical="center"/>
    </xf>
    <xf numFmtId="0" fontId="27" fillId="0" borderId="0" xfId="0" applyFont="1">
      <alignment vertical="center"/>
    </xf>
    <xf numFmtId="0" fontId="9" fillId="0" borderId="15" xfId="0" applyFont="1" applyBorder="1" applyAlignment="1">
      <alignment horizontal="center" vertical="center"/>
    </xf>
    <xf numFmtId="0" fontId="0" fillId="0" borderId="16" xfId="0" applyBorder="1" applyAlignment="1">
      <alignment vertical="center" shrinkToFit="1"/>
    </xf>
    <xf numFmtId="0" fontId="0" fillId="0" borderId="10" xfId="0" applyBorder="1" applyAlignment="1">
      <alignment vertical="center" shrinkToFit="1"/>
    </xf>
    <xf numFmtId="0" fontId="0" fillId="0" borderId="14" xfId="0" applyBorder="1" applyAlignment="1">
      <alignment vertical="center" shrinkToFit="1"/>
    </xf>
    <xf numFmtId="0" fontId="0" fillId="0" borderId="3" xfId="0" applyBorder="1" applyAlignment="1">
      <alignment vertical="center" shrinkToFit="1"/>
    </xf>
    <xf numFmtId="0" fontId="9" fillId="0" borderId="2" xfId="0" applyFont="1" applyBorder="1" applyAlignment="1">
      <alignment horizontal="center" vertical="center" shrinkToFit="1"/>
    </xf>
    <xf numFmtId="0" fontId="0" fillId="0" borderId="2" xfId="0" applyBorder="1" applyAlignment="1">
      <alignment horizontal="center" vertical="center" shrinkToFi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0" fillId="0" borderId="1" xfId="0" applyBorder="1" applyAlignment="1">
      <alignment horizontal="center" vertical="center"/>
    </xf>
    <xf numFmtId="0" fontId="22" fillId="2" borderId="0" xfId="0" applyFont="1" applyFill="1" applyAlignment="1">
      <alignment horizontal="center" vertical="center"/>
    </xf>
    <xf numFmtId="0" fontId="0" fillId="2" borderId="0" xfId="0" applyFill="1" applyAlignment="1">
      <alignment horizontal="center" vertical="center"/>
    </xf>
    <xf numFmtId="3"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0" fillId="0" borderId="5"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0" fontId="0" fillId="3" borderId="1" xfId="0" applyFill="1" applyBorder="1" applyAlignment="1">
      <alignment horizontal="center" vertical="center"/>
    </xf>
    <xf numFmtId="0" fontId="11" fillId="0" borderId="0" xfId="0" applyFont="1" applyAlignment="1">
      <alignment horizontal="center" vertical="center" shrinkToFit="1"/>
    </xf>
    <xf numFmtId="0" fontId="9" fillId="0" borderId="11" xfId="0" applyFont="1" applyBorder="1" applyAlignment="1">
      <alignment horizontal="center" vertical="center" shrinkToFit="1"/>
    </xf>
    <xf numFmtId="0" fontId="9" fillId="0" borderId="24" xfId="0" applyFont="1" applyBorder="1" applyAlignment="1">
      <alignment horizontal="center" vertical="center" shrinkToFit="1"/>
    </xf>
    <xf numFmtId="0" fontId="3" fillId="2" borderId="0" xfId="0" applyFont="1" applyFill="1" applyAlignment="1">
      <alignment horizontal="center" vertical="center"/>
    </xf>
    <xf numFmtId="0" fontId="3" fillId="2" borderId="18" xfId="0" applyFont="1" applyFill="1" applyBorder="1" applyAlignment="1">
      <alignment horizontal="center" vertical="center" wrapText="1"/>
    </xf>
    <xf numFmtId="0" fontId="3" fillId="2" borderId="18" xfId="0" applyFont="1" applyFill="1" applyBorder="1" applyAlignment="1">
      <alignment horizontal="center" vertical="center"/>
    </xf>
    <xf numFmtId="0" fontId="0" fillId="2" borderId="18" xfId="0" applyFill="1" applyBorder="1" applyAlignment="1">
      <alignment horizontal="center" vertical="center" wrapText="1"/>
    </xf>
    <xf numFmtId="177" fontId="0" fillId="2" borderId="18" xfId="0" applyNumberFormat="1" applyFill="1" applyBorder="1" applyAlignment="1">
      <alignment horizontal="center" vertical="center" wrapText="1"/>
    </xf>
    <xf numFmtId="0" fontId="3" fillId="2" borderId="0" xfId="0" applyFont="1" applyFill="1" applyAlignment="1">
      <alignment horizontal="center" vertical="center" wrapText="1"/>
    </xf>
    <xf numFmtId="0" fontId="0" fillId="2" borderId="0" xfId="0" applyFill="1" applyAlignment="1">
      <alignment horizontal="center" vertical="center" wrapText="1"/>
    </xf>
    <xf numFmtId="177" fontId="0" fillId="2" borderId="0" xfId="0" applyNumberFormat="1" applyFill="1" applyAlignment="1">
      <alignment horizontal="center" vertical="center" wrapText="1"/>
    </xf>
    <xf numFmtId="0" fontId="29" fillId="3" borderId="9" xfId="0" applyFont="1" applyFill="1" applyBorder="1" applyAlignment="1">
      <alignment horizontal="center" vertical="center" wrapText="1"/>
    </xf>
    <xf numFmtId="0" fontId="30" fillId="2" borderId="0" xfId="0" applyFont="1" applyFill="1" applyAlignment="1">
      <alignment horizontal="left" vertical="center"/>
    </xf>
    <xf numFmtId="0" fontId="3" fillId="0" borderId="1" xfId="0" applyFont="1" applyBorder="1" applyAlignment="1">
      <alignment horizontal="center" vertical="center" shrinkToFit="1"/>
    </xf>
    <xf numFmtId="0" fontId="0" fillId="0" borderId="1" xfId="0" applyBorder="1" applyAlignment="1">
      <alignment horizontal="center" vertical="center" wrapText="1"/>
    </xf>
    <xf numFmtId="0" fontId="0" fillId="0" borderId="1" xfId="0" applyBorder="1">
      <alignment vertical="center"/>
    </xf>
    <xf numFmtId="0" fontId="0" fillId="3" borderId="0" xfId="0" applyFill="1" applyAlignment="1">
      <alignment horizontal="center" vertical="center" wrapText="1" shrinkToFit="1"/>
    </xf>
    <xf numFmtId="0" fontId="9" fillId="0" borderId="13" xfId="0" applyFont="1" applyBorder="1" applyAlignment="1">
      <alignment horizontal="center" vertical="center" shrinkToFit="1"/>
    </xf>
    <xf numFmtId="0" fontId="9" fillId="0" borderId="24" xfId="0" applyFont="1" applyBorder="1" applyAlignment="1">
      <alignment horizontal="center" vertical="center"/>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0" xfId="0" applyFont="1" applyBorder="1" applyAlignment="1">
      <alignment horizontal="center" vertical="center" shrinkToFi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7" xfId="0" applyFont="1" applyBorder="1" applyAlignment="1">
      <alignment horizontal="center" vertical="center" wrapText="1"/>
    </xf>
    <xf numFmtId="0" fontId="0" fillId="0" borderId="23" xfId="0" applyBorder="1" applyAlignment="1">
      <alignment vertical="center" shrinkToFit="1"/>
    </xf>
    <xf numFmtId="0" fontId="0" fillId="0" borderId="4" xfId="0" applyBorder="1" applyAlignment="1">
      <alignment vertical="center" shrinkToFit="1"/>
    </xf>
    <xf numFmtId="0" fontId="0" fillId="0" borderId="35" xfId="0" applyBorder="1" applyAlignment="1">
      <alignment vertical="center" shrinkToFit="1"/>
    </xf>
    <xf numFmtId="0" fontId="10" fillId="0" borderId="40" xfId="0" applyFont="1" applyBorder="1" applyAlignment="1">
      <alignment horizontal="center" vertical="center" wrapText="1"/>
    </xf>
    <xf numFmtId="0" fontId="0" fillId="0" borderId="7" xfId="0" applyBorder="1" applyAlignment="1">
      <alignment horizontal="center" vertical="center"/>
    </xf>
    <xf numFmtId="0" fontId="25" fillId="0" borderId="7" xfId="0" applyFont="1" applyBorder="1" applyAlignment="1">
      <alignment horizontal="center" vertical="center"/>
    </xf>
    <xf numFmtId="0" fontId="9" fillId="0" borderId="37" xfId="0" applyFont="1" applyBorder="1" applyAlignment="1">
      <alignment horizontal="center" vertical="center"/>
    </xf>
    <xf numFmtId="0" fontId="9" fillId="0" borderId="39" xfId="0" applyFont="1" applyBorder="1" applyAlignment="1">
      <alignment horizontal="center" vertical="center" shrinkToFit="1"/>
    </xf>
    <xf numFmtId="0" fontId="9" fillId="0" borderId="7" xfId="0" applyFont="1" applyBorder="1" applyAlignment="1">
      <alignment horizontal="center" vertical="center" shrinkToFit="1"/>
    </xf>
    <xf numFmtId="0" fontId="0" fillId="0" borderId="7" xfId="0" applyBorder="1" applyAlignment="1">
      <alignment horizontal="center" vertical="center" shrinkToFit="1"/>
    </xf>
    <xf numFmtId="0" fontId="9" fillId="0" borderId="39" xfId="0" applyFont="1" applyBorder="1" applyAlignment="1">
      <alignment horizontal="center" vertical="center"/>
    </xf>
    <xf numFmtId="0" fontId="29" fillId="2" borderId="1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3" fillId="0" borderId="6" xfId="0" applyFont="1" applyBorder="1" applyAlignment="1">
      <alignment horizontal="center" vertical="center"/>
    </xf>
    <xf numFmtId="177" fontId="0" fillId="0" borderId="4" xfId="0" applyNumberFormat="1" applyBorder="1" applyAlignment="1">
      <alignment horizontal="center" vertical="center" wrapText="1"/>
    </xf>
    <xf numFmtId="177" fontId="0" fillId="0" borderId="6" xfId="0" applyNumberFormat="1" applyBorder="1" applyAlignment="1">
      <alignment horizontal="center" vertical="center" wrapText="1"/>
    </xf>
    <xf numFmtId="177" fontId="0" fillId="0" borderId="5" xfId="0" applyNumberForma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0" fillId="3" borderId="0" xfId="0" applyFill="1" applyAlignment="1">
      <alignment horizontal="center" vertical="center" wrapText="1" shrinkToFit="1"/>
    </xf>
    <xf numFmtId="0" fontId="0" fillId="3" borderId="0" xfId="0" applyFill="1" applyAlignment="1">
      <alignment horizontal="center" vertical="center"/>
    </xf>
    <xf numFmtId="0" fontId="0" fillId="3" borderId="21" xfId="0" applyFill="1" applyBorder="1" applyAlignment="1">
      <alignment horizontal="center" vertical="center"/>
    </xf>
    <xf numFmtId="0" fontId="0" fillId="3" borderId="20" xfId="0" applyFill="1" applyBorder="1" applyAlignment="1">
      <alignment horizontal="center" vertical="center"/>
    </xf>
    <xf numFmtId="38" fontId="3" fillId="2" borderId="0" xfId="0" applyNumberFormat="1" applyFont="1" applyFill="1" applyAlignment="1">
      <alignment horizontal="center" vertical="center"/>
    </xf>
    <xf numFmtId="0" fontId="3" fillId="2" borderId="0" xfId="0" applyFont="1" applyFill="1" applyAlignment="1">
      <alignment horizontal="center" vertical="center"/>
    </xf>
    <xf numFmtId="0" fontId="28" fillId="2" borderId="0" xfId="0" applyFont="1" applyFill="1" applyAlignment="1">
      <alignment horizontal="center" vertical="center"/>
    </xf>
    <xf numFmtId="0" fontId="5" fillId="2" borderId="0" xfId="0" applyFont="1" applyFill="1" applyAlignment="1">
      <alignment horizontal="center" vertical="center" wrapText="1"/>
    </xf>
    <xf numFmtId="0" fontId="18" fillId="2" borderId="0" xfId="0" applyFont="1" applyFill="1" applyAlignment="1">
      <alignment horizontal="center" vertical="center" shrinkToFit="1"/>
    </xf>
    <xf numFmtId="0" fontId="22" fillId="2" borderId="0" xfId="0" applyFont="1" applyFill="1" applyAlignment="1">
      <alignment horizontal="center" vertical="center"/>
    </xf>
    <xf numFmtId="0" fontId="8" fillId="2" borderId="0" xfId="0" applyFont="1" applyFill="1" applyAlignment="1">
      <alignment horizontal="center" vertical="center"/>
    </xf>
    <xf numFmtId="38" fontId="22" fillId="2" borderId="8" xfId="0" applyNumberFormat="1" applyFont="1" applyFill="1" applyBorder="1" applyAlignment="1">
      <alignment horizontal="center" vertical="center"/>
    </xf>
    <xf numFmtId="0" fontId="0" fillId="2" borderId="0" xfId="0" applyFill="1" applyAlignment="1">
      <alignment horizontal="center" vertical="center"/>
    </xf>
    <xf numFmtId="3" fontId="5" fillId="2" borderId="0" xfId="0" applyNumberFormat="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1" fillId="0" borderId="0" xfId="0" applyFont="1" applyAlignment="1">
      <alignment horizontal="center" vertical="center"/>
    </xf>
    <xf numFmtId="0" fontId="13" fillId="0" borderId="0" xfId="0" applyFont="1" applyAlignment="1">
      <alignment horizontal="center" vertical="center" shrinkToFit="1"/>
    </xf>
    <xf numFmtId="0" fontId="3" fillId="0" borderId="7" xfId="0" applyFont="1" applyBorder="1" applyAlignment="1">
      <alignment horizontal="center" vertical="center"/>
    </xf>
    <xf numFmtId="0" fontId="4" fillId="3" borderId="0" xfId="0" applyFont="1" applyFill="1" applyAlignment="1">
      <alignment horizontal="left" vertical="center" wrapText="1"/>
    </xf>
    <xf numFmtId="0" fontId="0" fillId="0" borderId="6" xfId="0" applyBorder="1" applyAlignment="1">
      <alignment horizontal="center" vertical="center" wrapText="1"/>
    </xf>
    <xf numFmtId="0" fontId="32" fillId="3" borderId="0" xfId="0" applyFont="1" applyFill="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5" fillId="0" borderId="0" xfId="0" applyFont="1" applyAlignment="1">
      <alignment horizontal="center" vertical="center"/>
    </xf>
    <xf numFmtId="0" fontId="10" fillId="0" borderId="4"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26" fillId="0" borderId="33" xfId="0" applyFont="1" applyBorder="1" applyAlignment="1">
      <alignment horizontal="center" vertical="center" shrinkToFit="1"/>
    </xf>
    <xf numFmtId="0" fontId="26" fillId="0" borderId="34" xfId="0" applyFont="1" applyBorder="1" applyAlignment="1">
      <alignment horizontal="center" vertical="center" shrinkToFit="1"/>
    </xf>
    <xf numFmtId="0" fontId="0" fillId="0" borderId="1" xfId="0" applyBorder="1" applyAlignment="1">
      <alignment horizontal="center" vertical="center"/>
    </xf>
    <xf numFmtId="0" fontId="0" fillId="0" borderId="36" xfId="0" applyBorder="1" applyAlignment="1">
      <alignment horizontal="center" vertical="center"/>
    </xf>
    <xf numFmtId="0" fontId="0" fillId="0" borderId="31" xfId="0" applyBorder="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xf>
    <xf numFmtId="0" fontId="18" fillId="0" borderId="0" xfId="0" applyFont="1" applyAlignment="1">
      <alignment horizontal="center" vertical="center" shrinkToFit="1"/>
    </xf>
    <xf numFmtId="0" fontId="32" fillId="3" borderId="0" xfId="0" applyFont="1" applyFill="1" applyAlignment="1">
      <alignment horizontal="left" vertical="center" wrapText="1"/>
    </xf>
    <xf numFmtId="0" fontId="10"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20" fillId="3" borderId="1" xfId="1" applyFont="1" applyFill="1" applyBorder="1" applyAlignment="1" applyProtection="1">
      <alignment horizontal="center" vertical="center" wrapText="1"/>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2" fillId="3" borderId="1" xfId="0" applyFont="1" applyFill="1" applyBorder="1" applyAlignment="1">
      <alignment horizontal="left" vertical="center" wrapText="1"/>
    </xf>
    <xf numFmtId="0" fontId="20" fillId="0" borderId="21" xfId="1" applyFont="1" applyBorder="1" applyAlignment="1" applyProtection="1">
      <alignment horizontal="center" vertical="center" wrapText="1"/>
      <protection locked="0"/>
    </xf>
    <xf numFmtId="0" fontId="20" fillId="0" borderId="22" xfId="1" applyFont="1" applyBorder="1" applyAlignment="1" applyProtection="1">
      <alignment horizontal="center" vertical="center" wrapText="1"/>
      <protection locked="0"/>
    </xf>
    <xf numFmtId="0" fontId="21" fillId="0" borderId="23" xfId="1" applyFont="1" applyBorder="1" applyAlignment="1" applyProtection="1">
      <alignment horizontal="center" vertical="center"/>
      <protection locked="0"/>
    </xf>
    <xf numFmtId="0" fontId="21" fillId="0" borderId="17" xfId="1" applyFont="1" applyBorder="1" applyAlignment="1" applyProtection="1">
      <alignment horizontal="center" vertical="center"/>
      <protection locked="0"/>
    </xf>
    <xf numFmtId="0" fontId="21" fillId="0" borderId="4" xfId="1" applyFont="1" applyBorder="1" applyAlignment="1" applyProtection="1">
      <alignment horizontal="center" vertical="center"/>
      <protection locked="0"/>
    </xf>
    <xf numFmtId="0" fontId="21" fillId="0" borderId="5" xfId="1" applyFont="1" applyBorder="1" applyAlignment="1" applyProtection="1">
      <alignment horizontal="center" vertical="center"/>
      <protection locked="0"/>
    </xf>
  </cellXfs>
  <cellStyles count="3">
    <cellStyle name="標準" xfId="0" builtinId="0"/>
    <cellStyle name="標準 2" xfId="2" xr:uid="{4AF64C4E-4AD2-4E80-BE1C-75C1AFA2C9DF}"/>
    <cellStyle name="標準 3" xfId="1" xr:uid="{A47CF004-4D9D-4D54-A52D-166EA5A63273}"/>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330200</xdr:colOff>
      <xdr:row>5</xdr:row>
      <xdr:rowOff>160865</xdr:rowOff>
    </xdr:from>
    <xdr:to>
      <xdr:col>3</xdr:col>
      <xdr:colOff>50800</xdr:colOff>
      <xdr:row>8</xdr:row>
      <xdr:rowOff>364068</xdr:rowOff>
    </xdr:to>
    <xdr:sp macro="" textlink="">
      <xdr:nvSpPr>
        <xdr:cNvPr id="2" name="吹き出し: 角を丸めた四角形 1">
          <a:extLst>
            <a:ext uri="{FF2B5EF4-FFF2-40B4-BE49-F238E27FC236}">
              <a16:creationId xmlns:a16="http://schemas.microsoft.com/office/drawing/2014/main" id="{4804D55C-D881-55FE-94E2-691551E91D9A}"/>
            </a:ext>
          </a:extLst>
        </xdr:cNvPr>
        <xdr:cNvSpPr/>
      </xdr:nvSpPr>
      <xdr:spPr>
        <a:xfrm>
          <a:off x="330200" y="2048932"/>
          <a:ext cx="1456267" cy="863603"/>
        </a:xfrm>
        <a:prstGeom prst="wedgeRoundRectCallout">
          <a:avLst>
            <a:gd name="adj1" fmla="val -25134"/>
            <a:gd name="adj2" fmla="val 70321"/>
            <a:gd name="adj3" fmla="val 16667"/>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solidFill>
                  <a:schemeClr val="tx1"/>
                </a:solidFill>
              </a:ln>
              <a:solidFill>
                <a:schemeClr val="tx1"/>
              </a:solidFill>
            </a:rPr>
            <a:t>各都道府県で</a:t>
          </a:r>
          <a:endParaRPr kumimoji="1" lang="en-US" altLang="ja-JP" sz="1100">
            <a:ln>
              <a:solidFill>
                <a:schemeClr val="tx1"/>
              </a:solidFill>
            </a:ln>
            <a:solidFill>
              <a:schemeClr val="tx1"/>
            </a:solidFill>
          </a:endParaRPr>
        </a:p>
        <a:p>
          <a:pPr algn="ctr"/>
          <a:r>
            <a:rPr kumimoji="1" lang="ja-JP" altLang="en-US" sz="1100">
              <a:ln>
                <a:solidFill>
                  <a:schemeClr val="tx1"/>
                </a:solidFill>
              </a:ln>
              <a:solidFill>
                <a:schemeClr val="tx1"/>
              </a:solidFill>
            </a:rPr>
            <a:t>使用している登録番号を記載</a:t>
          </a:r>
          <a:endParaRPr kumimoji="1" lang="en-US" altLang="ja-JP" sz="1100">
            <a:ln>
              <a:solidFill>
                <a:schemeClr val="tx1"/>
              </a:solidFill>
            </a:ln>
            <a:solidFill>
              <a:schemeClr val="tx1"/>
            </a:solidFill>
          </a:endParaRPr>
        </a:p>
        <a:p>
          <a:pPr algn="l"/>
          <a:endParaRPr kumimoji="1" lang="ja-JP" altLang="en-US" sz="1100">
            <a:ln>
              <a:solidFill>
                <a:schemeClr val="tx1"/>
              </a:solidFill>
            </a:ln>
            <a:solidFill>
              <a:schemeClr val="tx1"/>
            </a:solidFill>
          </a:endParaRPr>
        </a:p>
      </xdr:txBody>
    </xdr:sp>
    <xdr:clientData/>
  </xdr:twoCellAnchor>
  <xdr:twoCellAnchor>
    <xdr:from>
      <xdr:col>4</xdr:col>
      <xdr:colOff>347135</xdr:colOff>
      <xdr:row>4</xdr:row>
      <xdr:rowOff>67733</xdr:rowOff>
    </xdr:from>
    <xdr:to>
      <xdr:col>7</xdr:col>
      <xdr:colOff>177801</xdr:colOff>
      <xdr:row>7</xdr:row>
      <xdr:rowOff>50802</xdr:rowOff>
    </xdr:to>
    <xdr:sp macro="" textlink="">
      <xdr:nvSpPr>
        <xdr:cNvPr id="3" name="吹き出し: 角を丸めた四角形 2">
          <a:extLst>
            <a:ext uri="{FF2B5EF4-FFF2-40B4-BE49-F238E27FC236}">
              <a16:creationId xmlns:a16="http://schemas.microsoft.com/office/drawing/2014/main" id="{9DC17333-222F-4DD8-92EC-19901A917BF4}"/>
            </a:ext>
          </a:extLst>
        </xdr:cNvPr>
        <xdr:cNvSpPr/>
      </xdr:nvSpPr>
      <xdr:spPr>
        <a:xfrm>
          <a:off x="2954868" y="1786466"/>
          <a:ext cx="2074333" cy="584203"/>
        </a:xfrm>
        <a:prstGeom prst="wedgeRoundRectCallout">
          <a:avLst>
            <a:gd name="adj1" fmla="val -27991"/>
            <a:gd name="adj2" fmla="val 139984"/>
            <a:gd name="adj3" fmla="val 16667"/>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chemeClr val="tx1"/>
                </a:solidFill>
              </a:ln>
              <a:solidFill>
                <a:schemeClr val="tx1"/>
              </a:solidFill>
            </a:rPr>
            <a:t>学校名はプログラ記載の形で</a:t>
          </a:r>
          <a:endParaRPr kumimoji="1" lang="en-US" altLang="ja-JP" sz="1100">
            <a:ln>
              <a:solidFill>
                <a:schemeClr val="tx1"/>
              </a:solidFill>
            </a:ln>
            <a:solidFill>
              <a:schemeClr val="tx1"/>
            </a:solidFill>
          </a:endParaRPr>
        </a:p>
        <a:p>
          <a:pPr algn="l"/>
          <a:r>
            <a:rPr kumimoji="1" lang="ja-JP" altLang="en-US" sz="1100">
              <a:ln>
                <a:solidFill>
                  <a:schemeClr val="tx1"/>
                </a:solidFill>
              </a:ln>
              <a:solidFill>
                <a:schemeClr val="tx1"/>
              </a:solidFill>
            </a:rPr>
            <a:t>○○中、○○高、○○大</a:t>
          </a:r>
          <a:endParaRPr kumimoji="1" lang="en-US" altLang="ja-JP" sz="1100">
            <a:ln>
              <a:solidFill>
                <a:schemeClr val="tx1"/>
              </a:solidFill>
            </a:ln>
            <a:solidFill>
              <a:schemeClr val="tx1"/>
            </a:solidFill>
          </a:endParaRPr>
        </a:p>
        <a:p>
          <a:pPr algn="ctr"/>
          <a:endParaRPr kumimoji="1" lang="en-US" altLang="ja-JP" sz="1100">
            <a:ln>
              <a:solidFill>
                <a:schemeClr val="tx1"/>
              </a:solidFill>
            </a:ln>
            <a:solidFill>
              <a:schemeClr val="tx1"/>
            </a:solidFill>
          </a:endParaRPr>
        </a:p>
      </xdr:txBody>
    </xdr:sp>
    <xdr:clientData/>
  </xdr:twoCellAnchor>
  <xdr:twoCellAnchor>
    <xdr:from>
      <xdr:col>8</xdr:col>
      <xdr:colOff>296333</xdr:colOff>
      <xdr:row>5</xdr:row>
      <xdr:rowOff>16934</xdr:rowOff>
    </xdr:from>
    <xdr:to>
      <xdr:col>10</xdr:col>
      <xdr:colOff>609599</xdr:colOff>
      <xdr:row>7</xdr:row>
      <xdr:rowOff>169337</xdr:rowOff>
    </xdr:to>
    <xdr:sp macro="" textlink="">
      <xdr:nvSpPr>
        <xdr:cNvPr id="4" name="吹き出し: 角を丸めた四角形 3">
          <a:extLst>
            <a:ext uri="{FF2B5EF4-FFF2-40B4-BE49-F238E27FC236}">
              <a16:creationId xmlns:a16="http://schemas.microsoft.com/office/drawing/2014/main" id="{2D688CB3-81DC-4149-B991-FA22BBCDE1E3}"/>
            </a:ext>
          </a:extLst>
        </xdr:cNvPr>
        <xdr:cNvSpPr/>
      </xdr:nvSpPr>
      <xdr:spPr>
        <a:xfrm>
          <a:off x="6028266" y="1905001"/>
          <a:ext cx="2074333" cy="584203"/>
        </a:xfrm>
        <a:prstGeom prst="wedgeRoundRectCallout">
          <a:avLst>
            <a:gd name="adj1" fmla="val 5478"/>
            <a:gd name="adj2" fmla="val 148680"/>
            <a:gd name="adj3" fmla="val 16667"/>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solidFill>
                  <a:schemeClr val="tx1"/>
                </a:solidFill>
              </a:ln>
              <a:solidFill>
                <a:schemeClr val="tx1"/>
              </a:solidFill>
            </a:rPr>
            <a:t>選択項目は、各日１セルのみ</a:t>
          </a:r>
          <a:endParaRPr kumimoji="1" lang="en-US" altLang="ja-JP" sz="1100">
            <a:ln>
              <a:solidFill>
                <a:schemeClr val="tx1"/>
              </a:solidFill>
            </a:ln>
            <a:solidFill>
              <a:schemeClr val="tx1"/>
            </a:solidFill>
          </a:endParaRPr>
        </a:p>
      </xdr:txBody>
    </xdr:sp>
    <xdr:clientData/>
  </xdr:twoCellAnchor>
  <xdr:twoCellAnchor>
    <xdr:from>
      <xdr:col>2</xdr:col>
      <xdr:colOff>474133</xdr:colOff>
      <xdr:row>13</xdr:row>
      <xdr:rowOff>127001</xdr:rowOff>
    </xdr:from>
    <xdr:to>
      <xdr:col>6</xdr:col>
      <xdr:colOff>508000</xdr:colOff>
      <xdr:row>15</xdr:row>
      <xdr:rowOff>203204</xdr:rowOff>
    </xdr:to>
    <xdr:sp macro="" textlink="">
      <xdr:nvSpPr>
        <xdr:cNvPr id="5" name="吹き出し: 角を丸めた四角形 4">
          <a:extLst>
            <a:ext uri="{FF2B5EF4-FFF2-40B4-BE49-F238E27FC236}">
              <a16:creationId xmlns:a16="http://schemas.microsoft.com/office/drawing/2014/main" id="{E197450A-861A-425E-A03C-3CA692C0BD2E}"/>
            </a:ext>
          </a:extLst>
        </xdr:cNvPr>
        <xdr:cNvSpPr/>
      </xdr:nvSpPr>
      <xdr:spPr>
        <a:xfrm>
          <a:off x="1337733" y="4191001"/>
          <a:ext cx="3149600" cy="584203"/>
        </a:xfrm>
        <a:prstGeom prst="wedgeRoundRectCallout">
          <a:avLst>
            <a:gd name="adj1" fmla="val -41252"/>
            <a:gd name="adj2" fmla="val -158565"/>
            <a:gd name="adj3" fmla="val 16667"/>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ln>
                <a:solidFill>
                  <a:schemeClr val="tx1"/>
                </a:solidFill>
              </a:ln>
              <a:solidFill>
                <a:schemeClr val="tx1"/>
              </a:solidFill>
            </a:rPr>
            <a:t>1</a:t>
          </a:r>
          <a:r>
            <a:rPr kumimoji="1" lang="ja-JP" altLang="en-US" sz="1100">
              <a:ln>
                <a:solidFill>
                  <a:schemeClr val="tx1"/>
                </a:solidFill>
              </a:ln>
              <a:solidFill>
                <a:schemeClr val="tx1"/>
              </a:solidFill>
            </a:rPr>
            <a:t>日</a:t>
          </a:r>
          <a:r>
            <a:rPr kumimoji="1" lang="en-US" altLang="ja-JP" sz="1100">
              <a:ln>
                <a:solidFill>
                  <a:schemeClr val="tx1"/>
                </a:solidFill>
              </a:ln>
              <a:solidFill>
                <a:schemeClr val="tx1"/>
              </a:solidFill>
            </a:rPr>
            <a:t>2</a:t>
          </a:r>
          <a:r>
            <a:rPr kumimoji="1" lang="ja-JP" altLang="en-US" sz="1100">
              <a:ln>
                <a:solidFill>
                  <a:schemeClr val="tx1"/>
                </a:solidFill>
              </a:ln>
              <a:solidFill>
                <a:schemeClr val="tx1"/>
              </a:solidFill>
            </a:rPr>
            <a:t>種目出る場合は次の行に再度入力</a:t>
          </a:r>
          <a:endParaRPr kumimoji="1" lang="en-US" altLang="ja-JP" sz="1100">
            <a:ln>
              <a:solidFill>
                <a:schemeClr val="tx1"/>
              </a:solidFill>
            </a:ln>
            <a:solidFill>
              <a:schemeClr val="tx1"/>
            </a:solidFill>
          </a:endParaRPr>
        </a:p>
      </xdr:txBody>
    </xdr:sp>
    <xdr:clientData/>
  </xdr:twoCellAnchor>
  <xdr:twoCellAnchor>
    <xdr:from>
      <xdr:col>6</xdr:col>
      <xdr:colOff>414867</xdr:colOff>
      <xdr:row>0</xdr:row>
      <xdr:rowOff>135466</xdr:rowOff>
    </xdr:from>
    <xdr:to>
      <xdr:col>8</xdr:col>
      <xdr:colOff>220134</xdr:colOff>
      <xdr:row>1</xdr:row>
      <xdr:rowOff>143936</xdr:rowOff>
    </xdr:to>
    <xdr:sp macro="" textlink="">
      <xdr:nvSpPr>
        <xdr:cNvPr id="6" name="吹き出し: 角を丸めた四角形 5">
          <a:extLst>
            <a:ext uri="{FF2B5EF4-FFF2-40B4-BE49-F238E27FC236}">
              <a16:creationId xmlns:a16="http://schemas.microsoft.com/office/drawing/2014/main" id="{4BE00432-C500-4D63-8050-6AC4B30E2CFD}"/>
            </a:ext>
          </a:extLst>
        </xdr:cNvPr>
        <xdr:cNvSpPr/>
      </xdr:nvSpPr>
      <xdr:spPr>
        <a:xfrm>
          <a:off x="4394200" y="135466"/>
          <a:ext cx="1557867" cy="584203"/>
        </a:xfrm>
        <a:prstGeom prst="wedgeRoundRectCallout">
          <a:avLst>
            <a:gd name="adj1" fmla="val -26904"/>
            <a:gd name="adj2" fmla="val 79115"/>
            <a:gd name="adj3" fmla="val 16667"/>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chemeClr val="tx1"/>
                </a:solidFill>
              </a:ln>
              <a:solidFill>
                <a:schemeClr val="tx1"/>
              </a:solidFill>
            </a:rPr>
            <a:t>参加納入書より反映</a:t>
          </a:r>
          <a:endParaRPr kumimoji="1" lang="en-US" altLang="ja-JP" sz="1100">
            <a:ln>
              <a:solidFill>
                <a:schemeClr val="tx1"/>
              </a:solidFill>
            </a:ln>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FED21-A143-4DF7-BBE9-D3D7D67F6661}">
  <dimension ref="A1:AA22"/>
  <sheetViews>
    <sheetView tabSelected="1" view="pageBreakPreview" zoomScale="70" zoomScaleNormal="100" zoomScaleSheetLayoutView="70" workbookViewId="0">
      <selection activeCell="C5" sqref="C5:I5"/>
    </sheetView>
  </sheetViews>
  <sheetFormatPr defaultRowHeight="13.2" x14ac:dyDescent="0.2"/>
  <cols>
    <col min="1" max="1" width="6.109375" bestFit="1" customWidth="1"/>
    <col min="2" max="2" width="8" bestFit="1" customWidth="1"/>
    <col min="3" max="4" width="8.6640625" customWidth="1"/>
    <col min="5" max="5" width="7.88671875" bestFit="1" customWidth="1"/>
    <col min="6" max="6" width="4.6640625" customWidth="1"/>
    <col min="7" max="7" width="4.109375" bestFit="1" customWidth="1"/>
    <col min="8" max="10" width="6.6640625" customWidth="1"/>
  </cols>
  <sheetData>
    <row r="1" spans="1:27" ht="13.5" customHeight="1" x14ac:dyDescent="0.2">
      <c r="A1" s="137" t="s">
        <v>103</v>
      </c>
      <c r="B1" s="137"/>
      <c r="C1" s="137"/>
      <c r="D1" s="137"/>
      <c r="E1" s="137"/>
      <c r="F1" s="137"/>
      <c r="G1" s="137"/>
      <c r="H1" s="137"/>
      <c r="I1" s="137"/>
      <c r="J1" s="137"/>
      <c r="K1" s="137"/>
      <c r="L1" s="137"/>
      <c r="M1" s="137"/>
      <c r="N1" s="137"/>
      <c r="O1" s="137"/>
      <c r="P1" s="137"/>
      <c r="Q1" s="137"/>
    </row>
    <row r="2" spans="1:27" ht="13.5" customHeight="1" x14ac:dyDescent="0.2">
      <c r="A2" s="137"/>
      <c r="B2" s="137"/>
      <c r="C2" s="137"/>
      <c r="D2" s="137"/>
      <c r="E2" s="137"/>
      <c r="F2" s="137"/>
      <c r="G2" s="137"/>
      <c r="H2" s="137"/>
      <c r="I2" s="137"/>
      <c r="J2" s="137"/>
      <c r="K2" s="137"/>
      <c r="L2" s="137"/>
      <c r="M2" s="137"/>
      <c r="N2" s="137"/>
      <c r="O2" s="137"/>
      <c r="P2" s="137"/>
      <c r="Q2" s="137"/>
    </row>
    <row r="3" spans="1:27" ht="13.5" customHeight="1" x14ac:dyDescent="0.2">
      <c r="A3" s="137"/>
      <c r="B3" s="137"/>
      <c r="C3" s="137"/>
      <c r="D3" s="137"/>
      <c r="E3" s="137"/>
      <c r="F3" s="137"/>
      <c r="G3" s="137"/>
      <c r="H3" s="137"/>
      <c r="I3" s="137"/>
      <c r="J3" s="137"/>
      <c r="K3" s="137"/>
      <c r="L3" s="137"/>
      <c r="M3" s="137"/>
      <c r="N3" s="137"/>
      <c r="O3" s="137"/>
      <c r="P3" s="137"/>
      <c r="Q3" s="137"/>
    </row>
    <row r="4" spans="1:27" ht="39.9" customHeight="1" x14ac:dyDescent="0.2">
      <c r="A4" s="117" t="s">
        <v>153</v>
      </c>
      <c r="B4" s="126"/>
      <c r="C4" s="126"/>
      <c r="D4" s="126"/>
      <c r="E4" s="126"/>
      <c r="F4" s="126"/>
      <c r="G4" s="126"/>
      <c r="H4" s="126"/>
      <c r="I4" s="126"/>
      <c r="J4" s="118" t="s">
        <v>3</v>
      </c>
      <c r="K4" s="119"/>
      <c r="L4" s="118"/>
      <c r="M4" s="122"/>
      <c r="N4" s="122"/>
      <c r="O4" s="122"/>
      <c r="P4" s="122"/>
      <c r="Q4" s="119"/>
    </row>
    <row r="5" spans="1:27" ht="39.9" customHeight="1" x14ac:dyDescent="0.2">
      <c r="A5" s="117" t="s">
        <v>154</v>
      </c>
      <c r="B5" s="118"/>
      <c r="C5" s="127"/>
      <c r="D5" s="127"/>
      <c r="E5" s="127"/>
      <c r="F5" s="127"/>
      <c r="G5" s="127"/>
      <c r="H5" s="127"/>
      <c r="I5" s="127"/>
      <c r="J5" s="120" t="s">
        <v>6</v>
      </c>
      <c r="K5" s="121"/>
      <c r="L5" s="123"/>
      <c r="M5" s="124"/>
      <c r="N5" s="124"/>
      <c r="O5" s="124"/>
      <c r="P5" s="124"/>
      <c r="Q5" s="125"/>
    </row>
    <row r="6" spans="1:27" ht="19.95" customHeight="1" thickBot="1" x14ac:dyDescent="0.25">
      <c r="A6" s="81"/>
      <c r="B6" s="82"/>
      <c r="C6" s="116"/>
      <c r="D6" s="116"/>
      <c r="E6" s="83"/>
      <c r="F6" s="83"/>
      <c r="G6" s="83"/>
      <c r="H6" s="83"/>
      <c r="I6" s="83"/>
      <c r="J6" s="83"/>
      <c r="K6" s="83"/>
      <c r="L6" s="84"/>
      <c r="M6" s="84"/>
      <c r="N6" s="84"/>
      <c r="O6" s="84"/>
      <c r="P6" s="84"/>
      <c r="Q6" s="84"/>
    </row>
    <row r="7" spans="1:27" ht="19.95" customHeight="1" thickBot="1" x14ac:dyDescent="0.25">
      <c r="A7" s="85"/>
      <c r="B7" s="80"/>
      <c r="C7" s="88"/>
      <c r="D7" s="89" t="s">
        <v>161</v>
      </c>
      <c r="E7" s="86"/>
      <c r="F7" s="86"/>
      <c r="G7" s="86"/>
      <c r="H7" s="86"/>
      <c r="I7" s="86"/>
      <c r="J7" s="86"/>
      <c r="K7" s="86"/>
      <c r="L7" s="87"/>
      <c r="M7" s="87"/>
      <c r="N7" s="87"/>
      <c r="O7" s="87"/>
      <c r="P7" s="87"/>
      <c r="Q7" s="87"/>
    </row>
    <row r="8" spans="1:27" ht="39.9" customHeight="1" x14ac:dyDescent="0.2">
      <c r="A8" s="134" t="s">
        <v>160</v>
      </c>
      <c r="B8" s="134"/>
      <c r="C8" s="134"/>
      <c r="D8" s="134"/>
      <c r="E8" s="134"/>
      <c r="F8" s="134"/>
      <c r="G8" s="134"/>
      <c r="H8" s="134"/>
      <c r="I8" s="134"/>
      <c r="J8" s="134"/>
      <c r="K8" s="134"/>
      <c r="L8" s="134"/>
      <c r="M8" s="134"/>
      <c r="N8" s="134"/>
      <c r="O8" s="134"/>
      <c r="P8" s="134"/>
      <c r="Q8" s="134"/>
      <c r="U8" s="128" t="s">
        <v>104</v>
      </c>
      <c r="V8" s="128" t="s">
        <v>193</v>
      </c>
      <c r="W8" s="93" t="s">
        <v>191</v>
      </c>
      <c r="X8" s="128" t="s">
        <v>105</v>
      </c>
      <c r="Y8" s="128"/>
    </row>
    <row r="9" spans="1:27" ht="16.2" x14ac:dyDescent="0.2">
      <c r="B9" s="70" t="s">
        <v>106</v>
      </c>
      <c r="C9" s="22"/>
      <c r="D9" s="22"/>
      <c r="E9" s="22"/>
      <c r="F9" s="22"/>
      <c r="G9" s="140" t="s">
        <v>107</v>
      </c>
      <c r="H9" s="140"/>
      <c r="I9" s="140"/>
      <c r="J9" s="140"/>
      <c r="K9" s="140"/>
      <c r="L9" s="72"/>
      <c r="M9" s="22"/>
      <c r="N9" s="22"/>
      <c r="O9" s="22"/>
      <c r="P9" s="22"/>
      <c r="Q9" s="22"/>
      <c r="S9" s="54"/>
      <c r="T9" s="55"/>
      <c r="U9" s="128"/>
      <c r="V9" s="128"/>
      <c r="W9" s="93"/>
      <c r="X9" s="128"/>
      <c r="Y9" s="128"/>
      <c r="Z9" s="55"/>
      <c r="AA9" s="55"/>
    </row>
    <row r="10" spans="1:27" ht="39.9" customHeight="1" x14ac:dyDescent="0.2">
      <c r="A10" s="22"/>
      <c r="B10" s="140" t="s">
        <v>108</v>
      </c>
      <c r="C10" s="141" t="s">
        <v>38</v>
      </c>
      <c r="D10" s="141"/>
      <c r="E10" s="71">
        <v>1000</v>
      </c>
      <c r="F10" s="70" t="s">
        <v>109</v>
      </c>
      <c r="G10" s="72" t="s">
        <v>110</v>
      </c>
      <c r="H10" s="133">
        <f>$U$14</f>
        <v>0</v>
      </c>
      <c r="I10" s="133"/>
      <c r="J10" s="133"/>
      <c r="K10" s="20" t="s">
        <v>39</v>
      </c>
      <c r="L10" s="132">
        <f t="shared" ref="L10:L13" si="0">E10*H10</f>
        <v>0</v>
      </c>
      <c r="M10" s="133"/>
      <c r="N10" s="70" t="s">
        <v>109</v>
      </c>
      <c r="O10" s="22"/>
      <c r="P10" s="22"/>
      <c r="Q10" s="22"/>
      <c r="S10" s="54" t="s">
        <v>111</v>
      </c>
      <c r="T10" s="55"/>
      <c r="U10" s="55">
        <f>'②申込一覧表 (男子)'!L44</f>
        <v>0</v>
      </c>
      <c r="V10" s="55">
        <f>'②申込一覧表 (男子)'!L46</f>
        <v>0</v>
      </c>
      <c r="W10" s="5">
        <f>'②申込一覧表 (男子)'!L48</f>
        <v>0</v>
      </c>
      <c r="X10" s="55">
        <f>'②申込一覧表 (男子)'!L50</f>
        <v>0</v>
      </c>
      <c r="Y10" s="55"/>
      <c r="AA10" s="55"/>
    </row>
    <row r="11" spans="1:27" ht="39.9" customHeight="1" x14ac:dyDescent="0.2">
      <c r="A11" s="21"/>
      <c r="B11" s="140"/>
      <c r="C11" s="135" t="s">
        <v>193</v>
      </c>
      <c r="D11" s="135"/>
      <c r="E11" s="71">
        <v>3000</v>
      </c>
      <c r="F11" s="70" t="s">
        <v>109</v>
      </c>
      <c r="G11" s="72" t="s">
        <v>110</v>
      </c>
      <c r="H11" s="133">
        <f>$V$14</f>
        <v>0</v>
      </c>
      <c r="I11" s="133"/>
      <c r="J11" s="133"/>
      <c r="K11" s="20" t="s">
        <v>39</v>
      </c>
      <c r="L11" s="132">
        <f t="shared" si="0"/>
        <v>0</v>
      </c>
      <c r="M11" s="133"/>
      <c r="N11" s="70" t="s">
        <v>109</v>
      </c>
      <c r="O11" s="22"/>
      <c r="P11" s="22"/>
      <c r="Q11" s="22"/>
      <c r="S11" s="54" t="s">
        <v>112</v>
      </c>
      <c r="T11" s="55"/>
      <c r="U11" s="55">
        <f>'②申込一覧表 (男子)'!L99</f>
        <v>0</v>
      </c>
      <c r="V11" s="55">
        <f>'②申込一覧表 (男子)'!L101</f>
        <v>0</v>
      </c>
      <c r="W11" s="55">
        <f>'②申込一覧表 (男子)'!L103</f>
        <v>0</v>
      </c>
      <c r="X11" s="55">
        <f>'②申込一覧表 (男子)'!L105</f>
        <v>0</v>
      </c>
      <c r="Y11" s="55"/>
      <c r="AA11" s="55"/>
    </row>
    <row r="12" spans="1:27" ht="39.9" customHeight="1" x14ac:dyDescent="0.2">
      <c r="A12" s="21"/>
      <c r="B12" s="140"/>
      <c r="C12" s="135" t="s">
        <v>191</v>
      </c>
      <c r="D12" s="135"/>
      <c r="E12" s="71">
        <v>3000</v>
      </c>
      <c r="F12" s="70" t="s">
        <v>109</v>
      </c>
      <c r="G12" s="72" t="s">
        <v>110</v>
      </c>
      <c r="H12" s="133">
        <f>$W$14</f>
        <v>0</v>
      </c>
      <c r="I12" s="133"/>
      <c r="J12" s="133"/>
      <c r="K12" s="20" t="s">
        <v>39</v>
      </c>
      <c r="L12" s="132">
        <f t="shared" si="0"/>
        <v>0</v>
      </c>
      <c r="M12" s="133"/>
      <c r="N12" s="70" t="s">
        <v>109</v>
      </c>
      <c r="P12" s="22"/>
      <c r="Q12" s="22"/>
      <c r="S12" s="54" t="s">
        <v>113</v>
      </c>
      <c r="T12" s="55"/>
      <c r="U12" s="55">
        <f>'④申込一覧表(女子)'!L44</f>
        <v>0</v>
      </c>
      <c r="V12" s="55">
        <f>'④申込一覧表(女子)'!L46</f>
        <v>0</v>
      </c>
      <c r="W12" s="55">
        <f>'④申込一覧表(女子)'!L48</f>
        <v>0</v>
      </c>
      <c r="X12" s="55">
        <f>'④申込一覧表(女子)'!L50</f>
        <v>0</v>
      </c>
      <c r="Y12" s="55"/>
      <c r="AA12" s="55"/>
    </row>
    <row r="13" spans="1:27" ht="39.9" customHeight="1" x14ac:dyDescent="0.2">
      <c r="A13" s="21"/>
      <c r="B13" s="140"/>
      <c r="C13" s="135" t="s">
        <v>105</v>
      </c>
      <c r="D13" s="135"/>
      <c r="E13" s="71">
        <v>4000</v>
      </c>
      <c r="F13" s="70" t="s">
        <v>109</v>
      </c>
      <c r="G13" s="72" t="s">
        <v>110</v>
      </c>
      <c r="H13" s="133">
        <f>$X$14</f>
        <v>0</v>
      </c>
      <c r="I13" s="133"/>
      <c r="J13" s="133"/>
      <c r="K13" s="20" t="s">
        <v>39</v>
      </c>
      <c r="L13" s="132">
        <f t="shared" si="0"/>
        <v>0</v>
      </c>
      <c r="M13" s="133"/>
      <c r="N13" s="70" t="s">
        <v>109</v>
      </c>
      <c r="O13" s="22"/>
      <c r="P13" s="22"/>
      <c r="Q13" s="22"/>
      <c r="S13" s="54" t="s">
        <v>114</v>
      </c>
      <c r="T13" s="55"/>
      <c r="U13" s="55">
        <f>'④申込一覧表(女子)'!L97</f>
        <v>0</v>
      </c>
      <c r="V13" s="55">
        <f>'④申込一覧表(女子)'!L99</f>
        <v>0</v>
      </c>
      <c r="W13" s="55">
        <f>'④申込一覧表(女子)'!L101</f>
        <v>0</v>
      </c>
      <c r="X13" s="55">
        <f>'④申込一覧表(女子)'!L103</f>
        <v>0</v>
      </c>
      <c r="Y13" s="55"/>
      <c r="AA13" s="55"/>
    </row>
    <row r="14" spans="1:27" ht="39.9" customHeight="1" x14ac:dyDescent="0.2">
      <c r="A14" s="21"/>
      <c r="B14" s="140"/>
      <c r="C14" s="135"/>
      <c r="D14" s="135"/>
      <c r="E14" s="71"/>
      <c r="F14" s="70"/>
      <c r="G14" s="72"/>
      <c r="H14" s="133"/>
      <c r="I14" s="133"/>
      <c r="J14" s="133"/>
      <c r="K14" s="20"/>
      <c r="L14" s="132"/>
      <c r="M14" s="133"/>
      <c r="N14" s="70"/>
      <c r="O14" s="22"/>
      <c r="P14" s="22"/>
      <c r="Q14" s="22"/>
      <c r="S14" s="54"/>
      <c r="T14" s="55"/>
      <c r="U14" s="55">
        <f>SUM(U10:U13)</f>
        <v>0</v>
      </c>
      <c r="V14" s="55">
        <f>SUM(V10:V13)</f>
        <v>0</v>
      </c>
      <c r="W14" s="55">
        <f>SUM(W10:W13)</f>
        <v>0</v>
      </c>
      <c r="X14" s="55">
        <f>SUM(X10:X13)</f>
        <v>0</v>
      </c>
      <c r="Y14" s="55"/>
      <c r="AA14" s="55"/>
    </row>
    <row r="15" spans="1:27" ht="25.05" customHeight="1" thickBot="1" x14ac:dyDescent="0.25">
      <c r="A15" s="70"/>
      <c r="B15" s="70"/>
      <c r="C15" s="21" t="s">
        <v>92</v>
      </c>
      <c r="D15" s="21"/>
      <c r="E15" s="72">
        <v>600</v>
      </c>
      <c r="F15" s="70" t="s">
        <v>109</v>
      </c>
      <c r="G15" s="72" t="s">
        <v>110</v>
      </c>
      <c r="H15" s="133">
        <f>G16</f>
        <v>0</v>
      </c>
      <c r="I15" s="133"/>
      <c r="J15" s="133"/>
      <c r="K15" s="20" t="s">
        <v>39</v>
      </c>
      <c r="L15" s="132">
        <f>E15*H15</f>
        <v>0</v>
      </c>
      <c r="M15" s="133"/>
      <c r="N15" s="70" t="s">
        <v>109</v>
      </c>
      <c r="O15" s="22"/>
      <c r="P15" s="22"/>
      <c r="Q15" s="22"/>
      <c r="AA15" s="55"/>
    </row>
    <row r="16" spans="1:27" ht="24" thickBot="1" x14ac:dyDescent="0.25">
      <c r="A16" s="24"/>
      <c r="B16" s="25"/>
      <c r="C16" s="70"/>
      <c r="D16" s="70"/>
      <c r="E16" s="129" t="s">
        <v>125</v>
      </c>
      <c r="F16" s="129"/>
      <c r="G16" s="130"/>
      <c r="H16" s="131"/>
      <c r="I16" s="55" t="s">
        <v>126</v>
      </c>
      <c r="J16" s="70"/>
      <c r="K16" s="70"/>
      <c r="L16" s="70"/>
      <c r="M16" s="70"/>
      <c r="N16" s="22"/>
      <c r="O16" s="22"/>
      <c r="P16" s="22"/>
      <c r="Q16" s="22"/>
    </row>
    <row r="17" spans="1:17" ht="23.4" x14ac:dyDescent="0.2">
      <c r="A17" s="24"/>
      <c r="B17" s="25"/>
      <c r="C17" s="24"/>
      <c r="D17" s="24"/>
      <c r="E17" s="26"/>
      <c r="F17" s="69"/>
      <c r="G17" s="69"/>
      <c r="H17" s="69"/>
      <c r="I17" s="27"/>
      <c r="J17" s="137" t="s">
        <v>37</v>
      </c>
      <c r="K17" s="137"/>
      <c r="L17" s="139">
        <f>SUM(L10:M15)</f>
        <v>0</v>
      </c>
      <c r="M17" s="139"/>
      <c r="N17" s="139"/>
      <c r="O17" s="69" t="s">
        <v>109</v>
      </c>
      <c r="P17" s="22"/>
      <c r="Q17" s="22"/>
    </row>
    <row r="18" spans="1:17" ht="23.4" x14ac:dyDescent="0.2">
      <c r="A18" s="24"/>
      <c r="B18" s="25"/>
      <c r="C18" s="24"/>
      <c r="D18" s="24"/>
      <c r="E18" s="26"/>
      <c r="F18" s="69"/>
      <c r="G18" s="69"/>
      <c r="H18" s="69"/>
      <c r="I18" s="27"/>
      <c r="J18" s="69"/>
      <c r="K18" s="69"/>
      <c r="L18" s="69"/>
      <c r="M18" s="28"/>
      <c r="N18" s="24"/>
      <c r="O18" s="24"/>
      <c r="P18" s="22"/>
      <c r="Q18" s="22"/>
    </row>
    <row r="19" spans="1:17" ht="23.4" x14ac:dyDescent="0.2">
      <c r="A19" s="138" t="s">
        <v>115</v>
      </c>
      <c r="B19" s="138"/>
      <c r="C19" s="138"/>
      <c r="D19" s="138"/>
      <c r="E19" s="138"/>
      <c r="F19" s="138"/>
      <c r="G19" s="138"/>
      <c r="H19" s="138"/>
      <c r="I19" s="138"/>
      <c r="J19" s="138"/>
      <c r="K19" s="138"/>
      <c r="L19" s="138"/>
      <c r="M19" s="138"/>
      <c r="N19" s="138"/>
      <c r="O19" s="138"/>
      <c r="P19" s="22"/>
      <c r="Q19" s="22"/>
    </row>
    <row r="20" spans="1:17" x14ac:dyDescent="0.2">
      <c r="A20" s="70"/>
      <c r="B20" s="70"/>
      <c r="C20" s="70"/>
      <c r="D20" s="70"/>
      <c r="E20" s="70"/>
      <c r="F20" s="70"/>
      <c r="G20" s="70"/>
      <c r="H20" s="70"/>
      <c r="I20" s="70"/>
      <c r="J20" s="70"/>
      <c r="K20" s="70"/>
      <c r="L20" s="70"/>
      <c r="M20" s="23"/>
      <c r="N20" s="22"/>
      <c r="O20" s="22"/>
      <c r="P20" s="22"/>
      <c r="Q20" s="22"/>
    </row>
    <row r="21" spans="1:17" ht="21" x14ac:dyDescent="0.2">
      <c r="A21" s="136" t="s">
        <v>116</v>
      </c>
      <c r="B21" s="136"/>
      <c r="C21" s="136"/>
      <c r="D21" s="136"/>
      <c r="E21" s="136"/>
      <c r="F21" s="136"/>
      <c r="G21" s="136"/>
      <c r="H21" s="136"/>
      <c r="I21" s="136"/>
      <c r="J21" s="136"/>
      <c r="K21" s="136"/>
      <c r="L21" s="136"/>
      <c r="M21" s="136"/>
      <c r="N21" s="136"/>
      <c r="O21" s="136"/>
      <c r="P21" s="136"/>
      <c r="Q21" s="136"/>
    </row>
    <row r="22" spans="1:17" x14ac:dyDescent="0.2">
      <c r="A22" s="22"/>
      <c r="B22" s="22"/>
      <c r="C22" s="22"/>
      <c r="D22" s="22"/>
      <c r="E22" s="22"/>
      <c r="F22" s="22"/>
      <c r="G22" s="22"/>
      <c r="H22" s="22"/>
      <c r="I22" s="22"/>
      <c r="J22" s="22"/>
      <c r="K22" s="22"/>
      <c r="L22" s="22"/>
      <c r="M22" s="22"/>
      <c r="N22" s="22"/>
      <c r="O22" s="22"/>
      <c r="P22" s="22"/>
      <c r="Q22" s="22"/>
    </row>
  </sheetData>
  <mergeCells count="40">
    <mergeCell ref="A21:Q21"/>
    <mergeCell ref="A1:Q3"/>
    <mergeCell ref="A19:O19"/>
    <mergeCell ref="J17:K17"/>
    <mergeCell ref="L17:N17"/>
    <mergeCell ref="L15:M15"/>
    <mergeCell ref="B10:B14"/>
    <mergeCell ref="C13:D13"/>
    <mergeCell ref="H10:J10"/>
    <mergeCell ref="H11:J11"/>
    <mergeCell ref="H13:J13"/>
    <mergeCell ref="H15:J15"/>
    <mergeCell ref="G9:K9"/>
    <mergeCell ref="C10:D10"/>
    <mergeCell ref="C11:D11"/>
    <mergeCell ref="L10:M10"/>
    <mergeCell ref="Y8:Y9"/>
    <mergeCell ref="E16:F16"/>
    <mergeCell ref="G16:H16"/>
    <mergeCell ref="L11:M11"/>
    <mergeCell ref="U8:U9"/>
    <mergeCell ref="V8:V9"/>
    <mergeCell ref="X8:X9"/>
    <mergeCell ref="A8:Q8"/>
    <mergeCell ref="C14:D14"/>
    <mergeCell ref="H14:J14"/>
    <mergeCell ref="L14:M14"/>
    <mergeCell ref="L13:M13"/>
    <mergeCell ref="C12:D12"/>
    <mergeCell ref="H12:J12"/>
    <mergeCell ref="L12:M12"/>
    <mergeCell ref="C6:D6"/>
    <mergeCell ref="A5:B5"/>
    <mergeCell ref="J4:K4"/>
    <mergeCell ref="J5:K5"/>
    <mergeCell ref="L4:Q4"/>
    <mergeCell ref="L5:Q5"/>
    <mergeCell ref="C4:I4"/>
    <mergeCell ref="C5:I5"/>
    <mergeCell ref="A4:B4"/>
  </mergeCells>
  <phoneticPr fontId="1"/>
  <conditionalFormatting sqref="C4:I5 L4:Q5">
    <cfRule type="containsBlanks" dxfId="13" priority="2">
      <formula>LEN(TRIM(C4))=0</formula>
    </cfRule>
  </conditionalFormatting>
  <conditionalFormatting sqref="G16:H16">
    <cfRule type="containsBlanks" dxfId="12" priority="1">
      <formula>LEN(TRIM(G16))=0</formula>
    </cfRule>
  </conditionalFormatting>
  <pageMargins left="0.7" right="0.7" top="0.75" bottom="0.75" header="0.3" footer="0.3"/>
  <pageSetup paperSize="13" scale="73"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3D4C6-2A87-4190-9AE8-B93B24F79773}">
  <sheetPr>
    <pageSetUpPr fitToPage="1"/>
  </sheetPr>
  <dimension ref="A1:AA162"/>
  <sheetViews>
    <sheetView showZeros="0" showWhiteSpace="0" view="pageBreakPreview" zoomScale="90" zoomScaleNormal="70" zoomScaleSheetLayoutView="90" zoomScalePageLayoutView="70" workbookViewId="0">
      <selection activeCell="R14" sqref="R14"/>
    </sheetView>
  </sheetViews>
  <sheetFormatPr defaultColWidth="9" defaultRowHeight="13.2" x14ac:dyDescent="0.2"/>
  <cols>
    <col min="1" max="1" width="5.21875" style="5" bestFit="1" customWidth="1"/>
    <col min="2" max="2" width="7.44140625" style="5" customWidth="1"/>
    <col min="3" max="4" width="12.6640625" style="5" customWidth="1"/>
    <col min="5" max="5" width="7.21875" style="5" bestFit="1" customWidth="1"/>
    <col min="6" max="7" width="12.6640625" style="5" customWidth="1"/>
    <col min="8" max="15" width="12.77734375" style="5" customWidth="1"/>
    <col min="16" max="16" width="6.6640625" style="5" customWidth="1"/>
    <col min="17" max="18" width="9" style="5"/>
    <col min="19" max="19" width="23.33203125" style="5" bestFit="1" customWidth="1"/>
    <col min="20" max="20" width="23.77734375" style="5" bestFit="1" customWidth="1"/>
    <col min="21" max="21" width="26.33203125" style="5" bestFit="1" customWidth="1"/>
    <col min="22" max="22" width="24.77734375" style="5" bestFit="1" customWidth="1"/>
    <col min="23" max="24" width="16.109375" style="5" bestFit="1" customWidth="1"/>
    <col min="25" max="16384" width="9" style="5"/>
  </cols>
  <sheetData>
    <row r="1" spans="1:25" s="1" customFormat="1" ht="45.75" customHeight="1" x14ac:dyDescent="0.2">
      <c r="A1" s="142" t="s">
        <v>0</v>
      </c>
      <c r="B1" s="143"/>
      <c r="C1" s="143"/>
      <c r="D1" s="143"/>
      <c r="E1" s="143"/>
      <c r="F1" s="143"/>
      <c r="G1" s="143"/>
      <c r="H1" s="143"/>
      <c r="I1" s="143"/>
      <c r="J1" s="143"/>
      <c r="K1" s="143"/>
      <c r="L1" s="143"/>
      <c r="M1" s="143"/>
      <c r="N1" s="143"/>
      <c r="O1" s="143"/>
      <c r="R1" s="144" t="s">
        <v>164</v>
      </c>
      <c r="S1" s="144"/>
      <c r="T1" s="144"/>
      <c r="U1" s="144"/>
      <c r="V1" s="144"/>
    </row>
    <row r="2" spans="1:25" s="1" customFormat="1" ht="18" customHeight="1" x14ac:dyDescent="0.2">
      <c r="A2" s="145" t="s">
        <v>1</v>
      </c>
      <c r="B2" s="145"/>
      <c r="C2" s="145"/>
      <c r="D2" s="145"/>
      <c r="E2" s="145"/>
      <c r="F2" s="145"/>
      <c r="G2" s="145"/>
      <c r="H2" s="145"/>
      <c r="I2" s="145"/>
      <c r="J2" s="145"/>
      <c r="K2" s="145"/>
      <c r="L2" s="145"/>
      <c r="M2" s="145"/>
      <c r="N2" s="145"/>
      <c r="O2" s="145"/>
    </row>
    <row r="3" spans="1:25" ht="36" customHeight="1" x14ac:dyDescent="0.2">
      <c r="A3" s="117" t="s">
        <v>2</v>
      </c>
      <c r="B3" s="126"/>
      <c r="C3" s="146">
        <f>IFERROR(①参加納入書!C4,"")</f>
        <v>0</v>
      </c>
      <c r="D3" s="146"/>
      <c r="E3" s="146"/>
      <c r="F3" s="146"/>
      <c r="G3" s="146"/>
      <c r="H3" s="90" t="s">
        <v>3</v>
      </c>
      <c r="I3" s="126">
        <f>①参加納入書!L4</f>
        <v>0</v>
      </c>
      <c r="J3" s="126"/>
      <c r="K3" s="126"/>
      <c r="L3" s="126"/>
      <c r="M3" s="126"/>
      <c r="N3" s="126"/>
      <c r="O3" s="126"/>
      <c r="R3" s="147" t="s">
        <v>4</v>
      </c>
      <c r="S3" s="147"/>
      <c r="T3" s="147"/>
      <c r="U3" s="147"/>
      <c r="V3" s="147"/>
    </row>
    <row r="4" spans="1:25" ht="36" customHeight="1" x14ac:dyDescent="0.2">
      <c r="A4" s="117" t="s">
        <v>5</v>
      </c>
      <c r="B4" s="118"/>
      <c r="C4" s="120">
        <f>①参加納入書!C5</f>
        <v>0</v>
      </c>
      <c r="D4" s="148"/>
      <c r="E4" s="148"/>
      <c r="F4" s="148"/>
      <c r="G4" s="121"/>
      <c r="H4" s="43" t="s">
        <v>6</v>
      </c>
      <c r="I4" s="127">
        <f>①参加納入書!L5</f>
        <v>0</v>
      </c>
      <c r="J4" s="127"/>
      <c r="K4" s="127"/>
      <c r="L4" s="127"/>
      <c r="M4" s="127"/>
      <c r="N4" s="127"/>
      <c r="O4" s="127"/>
      <c r="R4" s="147"/>
      <c r="S4" s="147"/>
      <c r="T4" s="147"/>
      <c r="U4" s="147"/>
      <c r="V4" s="147"/>
    </row>
    <row r="5" spans="1:25" ht="13.2" customHeight="1" x14ac:dyDescent="0.2">
      <c r="B5" s="30" t="s">
        <v>7</v>
      </c>
      <c r="G5"/>
      <c r="H5" s="29" t="s">
        <v>8</v>
      </c>
      <c r="I5"/>
      <c r="J5"/>
      <c r="K5"/>
      <c r="L5"/>
      <c r="R5" s="147"/>
      <c r="S5" s="147"/>
      <c r="T5" s="147"/>
      <c r="U5" s="147"/>
      <c r="V5" s="147"/>
    </row>
    <row r="6" spans="1:25" ht="16.5" customHeight="1" thickBot="1" x14ac:dyDescent="0.25">
      <c r="B6" s="30" t="s">
        <v>163</v>
      </c>
      <c r="G6"/>
      <c r="H6" s="29" t="s">
        <v>10</v>
      </c>
      <c r="I6"/>
      <c r="J6"/>
      <c r="K6"/>
      <c r="L6"/>
      <c r="R6" s="147"/>
      <c r="S6" s="147"/>
      <c r="T6" s="147"/>
      <c r="U6" s="147"/>
      <c r="V6" s="147"/>
    </row>
    <row r="7" spans="1:25" ht="18" customHeight="1" x14ac:dyDescent="0.2">
      <c r="A7" s="150" t="s">
        <v>11</v>
      </c>
      <c r="B7" s="151" t="s">
        <v>12</v>
      </c>
      <c r="C7" s="151" t="s">
        <v>13</v>
      </c>
      <c r="D7" s="151" t="s">
        <v>14</v>
      </c>
      <c r="E7" s="150" t="s">
        <v>15</v>
      </c>
      <c r="F7" s="151" t="s">
        <v>195</v>
      </c>
      <c r="G7" s="153" t="s">
        <v>17</v>
      </c>
      <c r="H7" s="154" t="s">
        <v>167</v>
      </c>
      <c r="I7" s="155"/>
      <c r="J7" s="155"/>
      <c r="K7" s="155"/>
      <c r="L7" s="154" t="s">
        <v>168</v>
      </c>
      <c r="M7" s="155"/>
      <c r="N7" s="155"/>
      <c r="O7" s="155"/>
      <c r="R7" s="147"/>
      <c r="S7" s="147"/>
      <c r="T7" s="147"/>
      <c r="U7" s="147"/>
      <c r="V7" s="147"/>
    </row>
    <row r="8" spans="1:25" ht="18" customHeight="1" thickBot="1" x14ac:dyDescent="0.25">
      <c r="A8" s="150"/>
      <c r="B8" s="151"/>
      <c r="C8" s="150"/>
      <c r="D8" s="150"/>
      <c r="E8" s="150"/>
      <c r="F8" s="151"/>
      <c r="G8" s="153"/>
      <c r="H8" s="156" t="s">
        <v>190</v>
      </c>
      <c r="I8" s="157"/>
      <c r="J8" s="157"/>
      <c r="K8" s="157"/>
      <c r="L8" s="156" t="s">
        <v>190</v>
      </c>
      <c r="M8" s="157"/>
      <c r="N8" s="157"/>
      <c r="O8" s="157"/>
      <c r="R8" s="147"/>
      <c r="S8" s="147"/>
      <c r="T8" s="147"/>
      <c r="U8" s="147"/>
      <c r="V8" s="147"/>
    </row>
    <row r="9" spans="1:25" ht="39.9" customHeight="1" thickBot="1" x14ac:dyDescent="0.25">
      <c r="A9" s="150"/>
      <c r="B9" s="151"/>
      <c r="C9" s="150"/>
      <c r="D9" s="150"/>
      <c r="E9" s="150"/>
      <c r="F9" s="151"/>
      <c r="G9" s="153"/>
      <c r="H9" s="64" t="s">
        <v>18</v>
      </c>
      <c r="I9" s="65" t="s">
        <v>192</v>
      </c>
      <c r="J9" s="65" t="s">
        <v>191</v>
      </c>
      <c r="K9" s="65" t="s">
        <v>19</v>
      </c>
      <c r="L9" s="64" t="s">
        <v>18</v>
      </c>
      <c r="M9" s="65" t="s">
        <v>30</v>
      </c>
      <c r="N9" s="65" t="s">
        <v>191</v>
      </c>
      <c r="O9" s="108" t="s">
        <v>19</v>
      </c>
      <c r="Q9" s="149" t="s">
        <v>177</v>
      </c>
      <c r="R9" s="149"/>
      <c r="S9" s="149"/>
      <c r="T9" s="149"/>
      <c r="U9" s="149"/>
      <c r="V9" s="149"/>
      <c r="W9" s="149"/>
      <c r="X9" s="149"/>
      <c r="Y9" s="149"/>
    </row>
    <row r="10" spans="1:25" ht="20.100000000000001" customHeight="1" x14ac:dyDescent="0.2">
      <c r="A10" s="68">
        <v>1</v>
      </c>
      <c r="B10" s="36">
        <v>1</v>
      </c>
      <c r="C10" s="36" t="s">
        <v>196</v>
      </c>
      <c r="D10" s="36" t="s">
        <v>198</v>
      </c>
      <c r="E10" s="36" t="s">
        <v>200</v>
      </c>
      <c r="F10" s="36" t="s">
        <v>201</v>
      </c>
      <c r="G10" s="39">
        <v>1</v>
      </c>
      <c r="H10" s="79"/>
      <c r="I10" s="62"/>
      <c r="J10" s="62" t="s">
        <v>169</v>
      </c>
      <c r="K10" s="63"/>
      <c r="L10" s="95"/>
      <c r="M10" s="63"/>
      <c r="N10" s="63" t="str">
        <f>IFERROR(VLOOKUP(J10,$U$11:$V$12,2,0),"")</f>
        <v>跳躍トライアスロン　後半</v>
      </c>
      <c r="O10" s="63" t="str">
        <f>IFERROR(VLOOKUP(K10,$W$11:$X$11,2,0),"")</f>
        <v/>
      </c>
      <c r="P10" s="10"/>
      <c r="S10" s="158" t="s">
        <v>165</v>
      </c>
      <c r="T10" s="158"/>
      <c r="U10" s="158"/>
      <c r="V10" s="159"/>
      <c r="W10" s="160"/>
      <c r="X10" s="160"/>
    </row>
    <row r="11" spans="1:25" ht="20.100000000000001" customHeight="1" x14ac:dyDescent="0.2">
      <c r="A11" s="68">
        <v>2</v>
      </c>
      <c r="B11" s="36">
        <v>1</v>
      </c>
      <c r="C11" s="36" t="s">
        <v>196</v>
      </c>
      <c r="D11" s="36" t="s">
        <v>198</v>
      </c>
      <c r="E11" s="36" t="s">
        <v>200</v>
      </c>
      <c r="F11" s="36" t="s">
        <v>201</v>
      </c>
      <c r="G11" s="39">
        <v>1</v>
      </c>
      <c r="H11" s="78" t="s">
        <v>137</v>
      </c>
      <c r="I11" s="40"/>
      <c r="J11" s="40"/>
      <c r="K11" s="47"/>
      <c r="L11" s="37" t="s">
        <v>133</v>
      </c>
      <c r="M11" s="47"/>
      <c r="N11" s="47" t="str">
        <f>IFERROR(VLOOKUP(J11,$U$11:$V$12,2,0),"")</f>
        <v/>
      </c>
      <c r="O11" s="47" t="str">
        <f t="shared" ref="O11:O39" si="0">IFERROR(VLOOKUP(K11,$W$11:$X$11,2,0),"")</f>
        <v/>
      </c>
      <c r="P11" s="10"/>
      <c r="S11" s="68" t="s">
        <v>20</v>
      </c>
      <c r="T11" s="68" t="s">
        <v>21</v>
      </c>
      <c r="U11" s="68" t="s">
        <v>169</v>
      </c>
      <c r="V11" s="68" t="s">
        <v>171</v>
      </c>
      <c r="W11" s="68" t="s">
        <v>22</v>
      </c>
      <c r="X11" s="68" t="s">
        <v>176</v>
      </c>
    </row>
    <row r="12" spans="1:25" ht="20.100000000000001" customHeight="1" x14ac:dyDescent="0.2">
      <c r="A12" s="68">
        <v>3</v>
      </c>
      <c r="B12" s="36">
        <v>2</v>
      </c>
      <c r="C12" s="36" t="s">
        <v>197</v>
      </c>
      <c r="D12" s="36" t="s">
        <v>199</v>
      </c>
      <c r="E12" s="36" t="s">
        <v>200</v>
      </c>
      <c r="F12" s="36" t="s">
        <v>202</v>
      </c>
      <c r="G12" s="39">
        <v>2</v>
      </c>
      <c r="H12" s="78"/>
      <c r="I12" s="40"/>
      <c r="J12" s="40"/>
      <c r="K12" s="47" t="s">
        <v>22</v>
      </c>
      <c r="L12" s="37"/>
      <c r="M12" s="47"/>
      <c r="N12" s="47" t="str">
        <f t="shared" ref="N12:N39" si="1">IFERROR(VLOOKUP(J12,$U$11:$V$12,2,0),"")</f>
        <v/>
      </c>
      <c r="O12" s="47" t="str">
        <f t="shared" si="0"/>
        <v>八種競技　後半</v>
      </c>
      <c r="P12" s="10"/>
      <c r="S12" s="68" t="s">
        <v>23</v>
      </c>
      <c r="T12" s="68" t="s">
        <v>24</v>
      </c>
      <c r="U12" s="68" t="s">
        <v>170</v>
      </c>
      <c r="V12" s="68" t="s">
        <v>172</v>
      </c>
    </row>
    <row r="13" spans="1:25" ht="20.100000000000001" customHeight="1" x14ac:dyDescent="0.2">
      <c r="A13" s="68">
        <v>4</v>
      </c>
      <c r="B13" s="36"/>
      <c r="C13" s="36"/>
      <c r="D13" s="36"/>
      <c r="E13" s="36"/>
      <c r="F13" s="36"/>
      <c r="G13" s="39"/>
      <c r="H13" s="78"/>
      <c r="I13" s="40"/>
      <c r="J13" s="40"/>
      <c r="K13" s="47"/>
      <c r="L13" s="37"/>
      <c r="M13" s="47"/>
      <c r="N13" s="47"/>
      <c r="O13" s="47"/>
      <c r="P13" s="10"/>
      <c r="S13" s="68" t="s">
        <v>25</v>
      </c>
      <c r="T13" s="68" t="s">
        <v>26</v>
      </c>
    </row>
    <row r="14" spans="1:25" ht="20.100000000000001" customHeight="1" x14ac:dyDescent="0.2">
      <c r="A14" s="68">
        <v>5</v>
      </c>
      <c r="B14" s="36"/>
      <c r="C14" s="36"/>
      <c r="D14" s="36"/>
      <c r="E14" s="36"/>
      <c r="F14" s="36"/>
      <c r="G14" s="39"/>
      <c r="H14" s="78"/>
      <c r="I14" s="40"/>
      <c r="J14" s="40"/>
      <c r="K14" s="47"/>
      <c r="L14" s="37"/>
      <c r="M14" s="47"/>
      <c r="N14" s="47"/>
      <c r="O14" s="47"/>
      <c r="P14" s="10"/>
      <c r="S14" s="68" t="s">
        <v>27</v>
      </c>
    </row>
    <row r="15" spans="1:25" ht="20.100000000000001" customHeight="1" x14ac:dyDescent="0.2">
      <c r="A15" s="68">
        <v>6</v>
      </c>
      <c r="B15" s="36"/>
      <c r="C15" s="36"/>
      <c r="D15" s="36"/>
      <c r="E15" s="36"/>
      <c r="F15" s="36"/>
      <c r="G15" s="39"/>
      <c r="H15" s="78"/>
      <c r="I15" s="40"/>
      <c r="J15" s="40"/>
      <c r="K15" s="47"/>
      <c r="L15" s="37"/>
      <c r="M15" s="47"/>
      <c r="N15" s="47"/>
      <c r="O15" s="47"/>
      <c r="P15" s="10"/>
      <c r="S15" s="68" t="s">
        <v>28</v>
      </c>
    </row>
    <row r="16" spans="1:25" ht="20.100000000000001" customHeight="1" x14ac:dyDescent="0.2">
      <c r="A16" s="68">
        <v>7</v>
      </c>
      <c r="B16" s="36"/>
      <c r="C16" s="36"/>
      <c r="D16" s="36"/>
      <c r="E16" s="36"/>
      <c r="F16" s="36"/>
      <c r="G16" s="39"/>
      <c r="H16" s="78"/>
      <c r="I16" s="40"/>
      <c r="J16" s="40"/>
      <c r="K16" s="47"/>
      <c r="L16" s="37"/>
      <c r="M16" s="47"/>
      <c r="N16" s="47" t="str">
        <f t="shared" si="1"/>
        <v/>
      </c>
      <c r="O16" s="47" t="str">
        <f t="shared" si="0"/>
        <v/>
      </c>
      <c r="P16" s="10"/>
    </row>
    <row r="17" spans="1:23" ht="20.100000000000001" customHeight="1" x14ac:dyDescent="0.2">
      <c r="A17" s="68">
        <v>8</v>
      </c>
      <c r="B17" s="36"/>
      <c r="C17" s="36"/>
      <c r="D17" s="36"/>
      <c r="E17" s="36"/>
      <c r="F17" s="36"/>
      <c r="G17" s="39"/>
      <c r="H17" s="78"/>
      <c r="I17" s="40"/>
      <c r="J17" s="40"/>
      <c r="K17" s="47"/>
      <c r="L17" s="37"/>
      <c r="M17" s="47"/>
      <c r="N17" s="47" t="str">
        <f t="shared" si="1"/>
        <v/>
      </c>
      <c r="O17" s="47" t="str">
        <f t="shared" si="0"/>
        <v/>
      </c>
      <c r="P17" s="10"/>
      <c r="S17" s="158" t="s">
        <v>166</v>
      </c>
      <c r="T17" s="158"/>
      <c r="U17" s="158"/>
    </row>
    <row r="18" spans="1:23" ht="20.100000000000001" customHeight="1" x14ac:dyDescent="0.2">
      <c r="A18" s="68">
        <v>9</v>
      </c>
      <c r="B18" s="36"/>
      <c r="C18" s="36"/>
      <c r="D18" s="36"/>
      <c r="E18" s="36"/>
      <c r="F18" s="36"/>
      <c r="G18" s="39"/>
      <c r="H18" s="78"/>
      <c r="I18" s="40"/>
      <c r="J18" s="40"/>
      <c r="K18" s="47"/>
      <c r="L18" s="37"/>
      <c r="M18" s="47"/>
      <c r="N18" s="47" t="str">
        <f t="shared" si="1"/>
        <v/>
      </c>
      <c r="O18" s="47" t="str">
        <f t="shared" si="0"/>
        <v/>
      </c>
      <c r="P18" s="10"/>
      <c r="S18" s="158"/>
      <c r="T18" s="158"/>
      <c r="U18" s="158"/>
    </row>
    <row r="19" spans="1:23" ht="20.100000000000001" customHeight="1" x14ac:dyDescent="0.2">
      <c r="A19" s="68">
        <v>10</v>
      </c>
      <c r="B19" s="36"/>
      <c r="C19" s="36"/>
      <c r="D19" s="36"/>
      <c r="E19" s="36"/>
      <c r="F19" s="36"/>
      <c r="G19" s="39"/>
      <c r="H19" s="78"/>
      <c r="I19" s="40"/>
      <c r="J19" s="40"/>
      <c r="K19" s="47"/>
      <c r="L19" s="37"/>
      <c r="M19" s="47"/>
      <c r="N19" s="47" t="str">
        <f t="shared" si="1"/>
        <v/>
      </c>
      <c r="O19" s="47" t="str">
        <f t="shared" si="0"/>
        <v/>
      </c>
      <c r="P19" s="10"/>
      <c r="S19" s="14" t="s">
        <v>29</v>
      </c>
      <c r="T19" s="68" t="s">
        <v>30</v>
      </c>
      <c r="W19" s="68"/>
    </row>
    <row r="20" spans="1:23" ht="20.100000000000001" customHeight="1" x14ac:dyDescent="0.2">
      <c r="A20" s="68">
        <v>11</v>
      </c>
      <c r="B20" s="36"/>
      <c r="C20" s="36"/>
      <c r="D20" s="36"/>
      <c r="E20" s="36"/>
      <c r="F20" s="36"/>
      <c r="G20" s="39"/>
      <c r="H20" s="78"/>
      <c r="I20" s="40"/>
      <c r="J20" s="40"/>
      <c r="K20" s="47"/>
      <c r="L20" s="37"/>
      <c r="M20" s="47"/>
      <c r="N20" s="47" t="str">
        <f t="shared" si="1"/>
        <v/>
      </c>
      <c r="O20" s="47" t="str">
        <f t="shared" si="0"/>
        <v/>
      </c>
      <c r="P20" s="10"/>
      <c r="S20" s="14" t="s">
        <v>33</v>
      </c>
    </row>
    <row r="21" spans="1:23" ht="20.100000000000001" customHeight="1" x14ac:dyDescent="0.2">
      <c r="A21" s="68">
        <v>12</v>
      </c>
      <c r="B21" s="36"/>
      <c r="C21" s="36"/>
      <c r="D21" s="36"/>
      <c r="E21" s="36"/>
      <c r="F21" s="36"/>
      <c r="G21" s="39"/>
      <c r="H21" s="78"/>
      <c r="I21" s="40"/>
      <c r="K21" s="47"/>
      <c r="L21" s="37"/>
      <c r="M21" s="47"/>
      <c r="N21" s="47" t="str">
        <f t="shared" si="1"/>
        <v/>
      </c>
      <c r="O21" s="47" t="str">
        <f t="shared" si="0"/>
        <v/>
      </c>
      <c r="P21" s="10"/>
      <c r="S21" s="68" t="s">
        <v>34</v>
      </c>
    </row>
    <row r="22" spans="1:23" ht="20.100000000000001" customHeight="1" x14ac:dyDescent="0.2">
      <c r="A22" s="68">
        <v>13</v>
      </c>
      <c r="B22" s="36"/>
      <c r="C22" s="36"/>
      <c r="D22" s="36"/>
      <c r="E22" s="36"/>
      <c r="F22" s="36"/>
      <c r="G22" s="39"/>
      <c r="H22" s="78"/>
      <c r="I22" s="40"/>
      <c r="J22" s="68"/>
      <c r="K22" s="47"/>
      <c r="L22" s="37"/>
      <c r="M22" s="47"/>
      <c r="N22" s="47" t="str">
        <f t="shared" si="1"/>
        <v/>
      </c>
      <c r="O22" s="47" t="str">
        <f t="shared" si="0"/>
        <v/>
      </c>
      <c r="P22" s="10"/>
    </row>
    <row r="23" spans="1:23" ht="20.100000000000001" customHeight="1" x14ac:dyDescent="0.2">
      <c r="A23" s="68">
        <v>14</v>
      </c>
      <c r="B23" s="36"/>
      <c r="C23" s="36"/>
      <c r="D23" s="36"/>
      <c r="E23" s="36"/>
      <c r="F23" s="36"/>
      <c r="G23" s="39"/>
      <c r="H23" s="78"/>
      <c r="I23" s="40"/>
      <c r="J23" s="40"/>
      <c r="K23" s="47"/>
      <c r="L23" s="37"/>
      <c r="M23" s="47"/>
      <c r="N23" s="47" t="str">
        <f t="shared" si="1"/>
        <v/>
      </c>
      <c r="O23" s="47" t="str">
        <f t="shared" si="0"/>
        <v/>
      </c>
      <c r="P23" s="10"/>
    </row>
    <row r="24" spans="1:23" ht="20.100000000000001" customHeight="1" x14ac:dyDescent="0.2">
      <c r="A24" s="68">
        <v>15</v>
      </c>
      <c r="B24" s="36"/>
      <c r="C24" s="36"/>
      <c r="D24" s="36"/>
      <c r="E24" s="36"/>
      <c r="F24" s="36"/>
      <c r="G24" s="39"/>
      <c r="H24" s="78"/>
      <c r="I24" s="40"/>
      <c r="J24" s="40"/>
      <c r="K24" s="47"/>
      <c r="L24" s="37"/>
      <c r="M24" s="47"/>
      <c r="N24" s="47" t="str">
        <f t="shared" si="1"/>
        <v/>
      </c>
      <c r="O24" s="47" t="str">
        <f t="shared" si="0"/>
        <v/>
      </c>
      <c r="P24" s="10"/>
    </row>
    <row r="25" spans="1:23" ht="20.100000000000001" customHeight="1" x14ac:dyDescent="0.2">
      <c r="A25" s="68">
        <v>16</v>
      </c>
      <c r="B25" s="36"/>
      <c r="C25" s="36"/>
      <c r="D25" s="36"/>
      <c r="E25" s="36"/>
      <c r="F25" s="36"/>
      <c r="G25" s="39"/>
      <c r="H25" s="78"/>
      <c r="I25" s="40"/>
      <c r="J25" s="40"/>
      <c r="K25" s="47"/>
      <c r="L25" s="37"/>
      <c r="M25" s="47"/>
      <c r="N25" s="47" t="str">
        <f t="shared" si="1"/>
        <v/>
      </c>
      <c r="O25" s="47" t="str">
        <f t="shared" si="0"/>
        <v/>
      </c>
      <c r="P25" s="10"/>
    </row>
    <row r="26" spans="1:23" ht="20.100000000000001" customHeight="1" x14ac:dyDescent="0.2">
      <c r="A26" s="68">
        <v>17</v>
      </c>
      <c r="B26" s="36"/>
      <c r="C26" s="36"/>
      <c r="D26" s="36"/>
      <c r="E26" s="36"/>
      <c r="F26" s="36"/>
      <c r="G26" s="39"/>
      <c r="H26" s="78"/>
      <c r="I26" s="40"/>
      <c r="J26" s="40"/>
      <c r="K26" s="47"/>
      <c r="L26" s="37"/>
      <c r="M26" s="47"/>
      <c r="N26" s="47" t="str">
        <f t="shared" si="1"/>
        <v/>
      </c>
      <c r="O26" s="47" t="str">
        <f t="shared" si="0"/>
        <v/>
      </c>
      <c r="P26" s="10"/>
      <c r="T26" s="47" t="str">
        <f>IFERROR(VLOOKUP(P26,$U$11:$V$12,2,0),"")</f>
        <v/>
      </c>
    </row>
    <row r="27" spans="1:23" ht="20.100000000000001" customHeight="1" x14ac:dyDescent="0.2">
      <c r="A27" s="68">
        <v>18</v>
      </c>
      <c r="B27" s="36"/>
      <c r="C27" s="36"/>
      <c r="D27" s="36"/>
      <c r="E27" s="36"/>
      <c r="F27" s="36"/>
      <c r="G27" s="39"/>
      <c r="H27" s="78"/>
      <c r="I27" s="40"/>
      <c r="J27" s="40"/>
      <c r="K27" s="47"/>
      <c r="L27" s="37"/>
      <c r="M27" s="47"/>
      <c r="N27" s="47" t="str">
        <f t="shared" si="1"/>
        <v/>
      </c>
      <c r="O27" s="47" t="str">
        <f t="shared" si="0"/>
        <v/>
      </c>
      <c r="P27" s="10"/>
      <c r="T27" s="5" t="str">
        <f>IFERROR(VLOOKUP(J12,$U$11:$V$12,2,0),"")</f>
        <v/>
      </c>
    </row>
    <row r="28" spans="1:23" ht="20.100000000000001" customHeight="1" x14ac:dyDescent="0.2">
      <c r="A28" s="68">
        <v>19</v>
      </c>
      <c r="B28" s="36"/>
      <c r="C28" s="36"/>
      <c r="D28" s="36"/>
      <c r="E28" s="36"/>
      <c r="F28" s="36"/>
      <c r="G28" s="39"/>
      <c r="H28" s="78"/>
      <c r="I28" s="40"/>
      <c r="J28" s="40"/>
      <c r="K28" s="47"/>
      <c r="L28" s="37"/>
      <c r="M28" s="47"/>
      <c r="N28" s="47" t="str">
        <f t="shared" si="1"/>
        <v/>
      </c>
      <c r="O28" s="47" t="str">
        <f t="shared" si="0"/>
        <v/>
      </c>
      <c r="P28" s="10"/>
    </row>
    <row r="29" spans="1:23" ht="20.100000000000001" customHeight="1" x14ac:dyDescent="0.2">
      <c r="A29" s="68">
        <v>20</v>
      </c>
      <c r="B29" s="36"/>
      <c r="C29" s="36"/>
      <c r="D29" s="36"/>
      <c r="E29" s="36"/>
      <c r="F29" s="36"/>
      <c r="G29" s="39"/>
      <c r="H29" s="78"/>
      <c r="I29" s="40"/>
      <c r="J29" s="40"/>
      <c r="K29" s="47"/>
      <c r="L29" s="37"/>
      <c r="M29" s="47"/>
      <c r="N29" s="47" t="str">
        <f t="shared" si="1"/>
        <v/>
      </c>
      <c r="O29" s="47" t="str">
        <f t="shared" si="0"/>
        <v/>
      </c>
      <c r="P29" s="10"/>
    </row>
    <row r="30" spans="1:23" ht="20.100000000000001" customHeight="1" x14ac:dyDescent="0.2">
      <c r="A30" s="68">
        <v>21</v>
      </c>
      <c r="B30" s="36"/>
      <c r="C30" s="36"/>
      <c r="D30" s="36"/>
      <c r="E30" s="36"/>
      <c r="F30" s="36"/>
      <c r="G30" s="39"/>
      <c r="H30" s="78"/>
      <c r="I30" s="40"/>
      <c r="J30" s="40"/>
      <c r="K30" s="47"/>
      <c r="L30" s="37"/>
      <c r="M30" s="47"/>
      <c r="N30" s="47" t="str">
        <f t="shared" si="1"/>
        <v/>
      </c>
      <c r="O30" s="47" t="str">
        <f t="shared" si="0"/>
        <v/>
      </c>
      <c r="P30" s="10"/>
    </row>
    <row r="31" spans="1:23" ht="20.100000000000001" customHeight="1" x14ac:dyDescent="0.2">
      <c r="A31" s="68">
        <v>22</v>
      </c>
      <c r="B31" s="36"/>
      <c r="C31" s="36"/>
      <c r="D31" s="36"/>
      <c r="E31" s="36"/>
      <c r="F31" s="36"/>
      <c r="G31" s="39"/>
      <c r="H31" s="78"/>
      <c r="I31" s="40"/>
      <c r="J31" s="40"/>
      <c r="K31" s="47"/>
      <c r="L31" s="37"/>
      <c r="M31" s="47"/>
      <c r="N31" s="47" t="str">
        <f t="shared" si="1"/>
        <v/>
      </c>
      <c r="O31" s="47" t="str">
        <f t="shared" si="0"/>
        <v/>
      </c>
      <c r="P31" s="10"/>
    </row>
    <row r="32" spans="1:23" ht="20.100000000000001" customHeight="1" x14ac:dyDescent="0.2">
      <c r="A32" s="68">
        <v>23</v>
      </c>
      <c r="B32" s="36"/>
      <c r="C32" s="36"/>
      <c r="D32" s="36"/>
      <c r="E32" s="36"/>
      <c r="F32" s="36"/>
      <c r="G32" s="39"/>
      <c r="H32" s="78"/>
      <c r="I32" s="40"/>
      <c r="J32" s="40"/>
      <c r="K32" s="47"/>
      <c r="L32" s="37"/>
      <c r="M32" s="47"/>
      <c r="N32" s="47" t="str">
        <f t="shared" si="1"/>
        <v/>
      </c>
      <c r="O32" s="47" t="str">
        <f t="shared" si="0"/>
        <v/>
      </c>
      <c r="P32" s="10"/>
    </row>
    <row r="33" spans="1:20" ht="20.100000000000001" customHeight="1" x14ac:dyDescent="0.2">
      <c r="A33" s="68">
        <v>24</v>
      </c>
      <c r="B33" s="36"/>
      <c r="C33" s="36"/>
      <c r="D33" s="36"/>
      <c r="E33" s="36"/>
      <c r="F33" s="36"/>
      <c r="G33" s="39"/>
      <c r="H33" s="78"/>
      <c r="I33" s="40"/>
      <c r="J33" s="40"/>
      <c r="K33" s="47"/>
      <c r="L33" s="37"/>
      <c r="M33" s="47"/>
      <c r="N33" s="47" t="str">
        <f t="shared" si="1"/>
        <v/>
      </c>
      <c r="O33" s="47" t="str">
        <f t="shared" si="0"/>
        <v/>
      </c>
      <c r="P33" s="10"/>
    </row>
    <row r="34" spans="1:20" ht="20.100000000000001" customHeight="1" x14ac:dyDescent="0.2">
      <c r="A34" s="68">
        <v>25</v>
      </c>
      <c r="B34" s="36"/>
      <c r="C34" s="36"/>
      <c r="D34" s="36"/>
      <c r="E34" s="36"/>
      <c r="F34" s="36"/>
      <c r="G34" s="39"/>
      <c r="H34" s="78"/>
      <c r="I34" s="40"/>
      <c r="J34" s="40"/>
      <c r="K34" s="47"/>
      <c r="L34" s="37"/>
      <c r="M34" s="47"/>
      <c r="N34" s="47" t="str">
        <f t="shared" si="1"/>
        <v/>
      </c>
      <c r="O34" s="47" t="str">
        <f t="shared" si="0"/>
        <v/>
      </c>
      <c r="P34" s="10"/>
    </row>
    <row r="35" spans="1:20" ht="20.100000000000001" customHeight="1" x14ac:dyDescent="0.2">
      <c r="A35" s="68">
        <v>26</v>
      </c>
      <c r="B35" s="36"/>
      <c r="C35" s="36"/>
      <c r="D35" s="36"/>
      <c r="E35" s="36"/>
      <c r="F35" s="36"/>
      <c r="G35" s="39"/>
      <c r="H35" s="78"/>
      <c r="I35" s="40"/>
      <c r="J35" s="40"/>
      <c r="K35" s="47"/>
      <c r="L35" s="37"/>
      <c r="M35" s="47"/>
      <c r="N35" s="47" t="str">
        <f t="shared" si="1"/>
        <v/>
      </c>
      <c r="O35" s="47" t="str">
        <f t="shared" si="0"/>
        <v/>
      </c>
      <c r="P35" s="10"/>
    </row>
    <row r="36" spans="1:20" ht="20.100000000000001" customHeight="1" x14ac:dyDescent="0.2">
      <c r="A36" s="68">
        <v>27</v>
      </c>
      <c r="B36" s="36"/>
      <c r="C36" s="36"/>
      <c r="D36" s="36"/>
      <c r="E36" s="36"/>
      <c r="F36" s="36"/>
      <c r="G36" s="39"/>
      <c r="H36" s="78"/>
      <c r="I36" s="40"/>
      <c r="J36" s="40"/>
      <c r="K36" s="47"/>
      <c r="L36" s="37"/>
      <c r="M36" s="47"/>
      <c r="N36" s="47" t="str">
        <f t="shared" si="1"/>
        <v/>
      </c>
      <c r="O36" s="47" t="str">
        <f t="shared" si="0"/>
        <v/>
      </c>
      <c r="P36" s="10"/>
      <c r="T36" s="2"/>
    </row>
    <row r="37" spans="1:20" ht="20.100000000000001" customHeight="1" x14ac:dyDescent="0.2">
      <c r="A37" s="68">
        <v>28</v>
      </c>
      <c r="B37" s="36"/>
      <c r="C37" s="36"/>
      <c r="D37" s="36"/>
      <c r="E37" s="36"/>
      <c r="F37" s="36"/>
      <c r="G37" s="39"/>
      <c r="H37" s="78"/>
      <c r="I37" s="40"/>
      <c r="J37" s="40"/>
      <c r="K37" s="47"/>
      <c r="L37" s="37"/>
      <c r="M37" s="47"/>
      <c r="N37" s="47" t="str">
        <f t="shared" si="1"/>
        <v/>
      </c>
      <c r="O37" s="47" t="str">
        <f t="shared" si="0"/>
        <v/>
      </c>
      <c r="P37" s="10"/>
      <c r="T37" s="2"/>
    </row>
    <row r="38" spans="1:20" ht="20.100000000000001" customHeight="1" x14ac:dyDescent="0.2">
      <c r="A38" s="68">
        <v>29</v>
      </c>
      <c r="B38" s="36"/>
      <c r="C38" s="36"/>
      <c r="D38" s="36"/>
      <c r="E38" s="36"/>
      <c r="F38" s="36"/>
      <c r="G38" s="39"/>
      <c r="H38" s="78"/>
      <c r="I38" s="40"/>
      <c r="J38" s="40"/>
      <c r="K38" s="47"/>
      <c r="L38" s="37"/>
      <c r="M38" s="47"/>
      <c r="N38" s="47" t="str">
        <f t="shared" si="1"/>
        <v/>
      </c>
      <c r="O38" s="47" t="str">
        <f t="shared" si="0"/>
        <v/>
      </c>
      <c r="P38" s="10"/>
    </row>
    <row r="39" spans="1:20" ht="20.100000000000001" customHeight="1" x14ac:dyDescent="0.2">
      <c r="A39" s="109">
        <v>30</v>
      </c>
      <c r="B39" s="110"/>
      <c r="C39" s="110"/>
      <c r="D39" s="110"/>
      <c r="E39" s="110"/>
      <c r="F39" s="110"/>
      <c r="G39" s="111"/>
      <c r="H39" s="112"/>
      <c r="I39" s="113"/>
      <c r="J39" s="113"/>
      <c r="K39" s="114"/>
      <c r="L39" s="115"/>
      <c r="M39" s="114"/>
      <c r="N39" s="114" t="str">
        <f t="shared" si="1"/>
        <v/>
      </c>
      <c r="O39" s="114" t="str">
        <f t="shared" si="0"/>
        <v/>
      </c>
      <c r="P39" s="10"/>
    </row>
    <row r="40" spans="1:20" x14ac:dyDescent="0.2">
      <c r="P40" s="10"/>
    </row>
    <row r="41" spans="1:20" ht="20.100000000000001" customHeight="1" x14ac:dyDescent="0.2">
      <c r="B41" s="9"/>
      <c r="I41" s="161"/>
      <c r="J41" s="161"/>
      <c r="K41" s="161"/>
      <c r="L41" s="161"/>
      <c r="M41" s="161"/>
      <c r="N41" s="161"/>
      <c r="O41" s="161"/>
      <c r="P41" s="10"/>
    </row>
    <row r="42" spans="1:20" ht="30" customHeight="1" x14ac:dyDescent="0.2">
      <c r="B42" s="3"/>
      <c r="E42" s="3"/>
      <c r="F42" s="162"/>
      <c r="G42" s="162"/>
      <c r="H42" s="9"/>
      <c r="L42" s="3"/>
      <c r="P42" s="10"/>
      <c r="T42" s="2"/>
    </row>
    <row r="43" spans="1:20" ht="20.100000000000001" customHeight="1" x14ac:dyDescent="0.2">
      <c r="B43" s="2"/>
      <c r="C43" s="4"/>
      <c r="D43" s="2"/>
      <c r="E43" s="7"/>
      <c r="H43" s="19"/>
      <c r="I43" s="19"/>
      <c r="J43" s="19"/>
      <c r="K43" s="19"/>
      <c r="M43"/>
      <c r="N43"/>
      <c r="O43"/>
    </row>
    <row r="44" spans="1:20" s="2" customFormat="1" ht="39.9" customHeight="1" x14ac:dyDescent="0.2">
      <c r="B44" s="6"/>
      <c r="D44" s="7"/>
      <c r="E44" s="5"/>
      <c r="F44" s="152"/>
      <c r="G44" s="152"/>
      <c r="K44" s="8"/>
      <c r="L44" s="45"/>
      <c r="M44" s="45"/>
      <c r="N44" s="45"/>
      <c r="O44" s="45"/>
      <c r="R44" s="5"/>
    </row>
    <row r="45" spans="1:20" s="2" customFormat="1" ht="20.100000000000001" customHeight="1" x14ac:dyDescent="0.2">
      <c r="B45" s="5"/>
      <c r="C45" s="5"/>
      <c r="D45" s="5"/>
      <c r="E45" s="7"/>
      <c r="H45" s="19"/>
      <c r="I45" s="19"/>
      <c r="J45" s="19"/>
      <c r="K45" s="8"/>
      <c r="L45" s="15"/>
    </row>
    <row r="46" spans="1:20" ht="39.9" customHeight="1" x14ac:dyDescent="0.2">
      <c r="B46" s="6"/>
      <c r="D46" s="7"/>
      <c r="F46" s="152"/>
      <c r="G46" s="152"/>
      <c r="H46" s="2"/>
      <c r="I46" s="2"/>
      <c r="J46" s="2"/>
      <c r="K46" s="8"/>
      <c r="L46" s="45"/>
      <c r="M46" s="45"/>
      <c r="N46" s="45"/>
      <c r="O46" s="45"/>
      <c r="R46" s="2"/>
    </row>
    <row r="47" spans="1:20" ht="20.100000000000001" customHeight="1" x14ac:dyDescent="0.2">
      <c r="D47" s="2"/>
      <c r="H47" s="19"/>
      <c r="I47" s="19"/>
    </row>
    <row r="48" spans="1:20" ht="39.9" customHeight="1" x14ac:dyDescent="0.2">
      <c r="D48" s="2"/>
      <c r="F48" s="152"/>
      <c r="G48" s="152"/>
      <c r="H48" s="152"/>
      <c r="I48" s="152"/>
      <c r="J48" s="2"/>
      <c r="K48" s="8"/>
      <c r="L48" s="45"/>
      <c r="M48" s="45"/>
    </row>
    <row r="49" spans="1:20" ht="19.95" customHeight="1" x14ac:dyDescent="0.2">
      <c r="D49" s="2"/>
      <c r="F49" s="2"/>
      <c r="G49" s="2"/>
      <c r="H49" s="19"/>
      <c r="I49" s="19"/>
      <c r="J49" s="19"/>
      <c r="K49" s="8"/>
      <c r="L49" s="15"/>
      <c r="M49" s="2"/>
    </row>
    <row r="50" spans="1:20" ht="39.9" customHeight="1" x14ac:dyDescent="0.2">
      <c r="D50" s="2"/>
      <c r="F50" s="152"/>
      <c r="G50" s="152"/>
      <c r="H50" s="152"/>
      <c r="I50" s="152"/>
      <c r="J50" s="2"/>
      <c r="K50" s="8"/>
      <c r="L50" s="45"/>
      <c r="M50" s="45"/>
    </row>
    <row r="51" spans="1:20" ht="20.100000000000001" customHeight="1" x14ac:dyDescent="0.2">
      <c r="F51" s="2"/>
      <c r="G51" s="2"/>
      <c r="H51" s="19"/>
      <c r="I51" s="19"/>
      <c r="J51" s="19"/>
      <c r="K51" s="2"/>
      <c r="L51" s="45"/>
      <c r="M51" s="45"/>
      <c r="P51" s="10"/>
    </row>
    <row r="52" spans="1:20" s="12" customFormat="1" ht="39.9" customHeight="1" x14ac:dyDescent="0.2">
      <c r="B52" s="44"/>
      <c r="C52" s="44"/>
      <c r="D52" s="44"/>
      <c r="E52" s="44"/>
      <c r="F52" s="152"/>
      <c r="G52" s="152"/>
      <c r="H52" s="2"/>
      <c r="I52" s="2"/>
      <c r="J52" s="2"/>
      <c r="K52" s="2"/>
      <c r="L52" s="45"/>
      <c r="M52" s="45"/>
      <c r="N52" s="45"/>
      <c r="O52" s="45"/>
      <c r="P52" s="13"/>
      <c r="R52" s="5"/>
      <c r="T52" s="5"/>
    </row>
    <row r="53" spans="1:20" ht="10.5" customHeight="1" x14ac:dyDescent="0.2">
      <c r="A53" s="44"/>
      <c r="B53" s="44"/>
      <c r="C53" s="44"/>
      <c r="D53" s="44"/>
      <c r="E53" s="44"/>
      <c r="F53" s="44"/>
      <c r="G53" s="44"/>
      <c r="H53" s="44"/>
      <c r="I53" s="44"/>
      <c r="J53" s="44"/>
      <c r="K53" s="44"/>
      <c r="L53" s="44"/>
      <c r="M53" s="44"/>
      <c r="N53" s="44"/>
      <c r="O53" s="44"/>
      <c r="P53" s="11"/>
      <c r="R53" s="12"/>
    </row>
    <row r="54" spans="1:20" s="1" customFormat="1" ht="30" customHeight="1" x14ac:dyDescent="0.2">
      <c r="A54" s="163"/>
      <c r="B54" s="163"/>
      <c r="C54" s="163"/>
      <c r="D54" s="163"/>
      <c r="E54" s="163"/>
      <c r="F54" s="163"/>
      <c r="G54" s="163"/>
      <c r="H54" s="163"/>
      <c r="I54" s="163"/>
      <c r="J54" s="163"/>
      <c r="K54" s="163"/>
      <c r="L54" s="163"/>
      <c r="M54" s="163"/>
      <c r="N54" s="163"/>
      <c r="O54" s="163"/>
      <c r="P54" s="11"/>
      <c r="R54" s="5"/>
      <c r="T54" s="5"/>
    </row>
    <row r="55" spans="1:20" ht="19.2" x14ac:dyDescent="0.2">
      <c r="P55" s="11"/>
      <c r="R55" s="1"/>
    </row>
    <row r="56" spans="1:20" ht="45" customHeight="1" x14ac:dyDescent="0.2">
      <c r="A56" s="11"/>
      <c r="P56" s="11"/>
    </row>
    <row r="57" spans="1:20" ht="18" customHeight="1" x14ac:dyDescent="0.2">
      <c r="A57" s="11"/>
      <c r="P57" s="11"/>
    </row>
    <row r="58" spans="1:20" ht="36" customHeight="1" x14ac:dyDescent="0.2"/>
    <row r="59" spans="1:20" ht="36" customHeight="1" x14ac:dyDescent="0.2"/>
    <row r="60" spans="1:20" ht="20.100000000000001" customHeight="1" x14ac:dyDescent="0.2"/>
    <row r="61" spans="1:20" ht="20.100000000000001" customHeight="1" x14ac:dyDescent="0.2"/>
    <row r="62" spans="1:20" ht="20.100000000000001" customHeight="1" x14ac:dyDescent="0.2"/>
    <row r="63" spans="1:20" ht="20.100000000000001" customHeight="1" x14ac:dyDescent="0.2"/>
    <row r="64" spans="1:20" ht="39.9" customHeight="1" x14ac:dyDescent="0.2"/>
    <row r="65" spans="9:27" ht="20.100000000000001" customHeight="1" x14ac:dyDescent="0.2"/>
    <row r="66" spans="9:27" ht="20.100000000000001" customHeight="1" x14ac:dyDescent="0.2">
      <c r="I66" s="18"/>
      <c r="J66" s="18"/>
      <c r="K66" s="18"/>
      <c r="X66" s="18"/>
    </row>
    <row r="67" spans="9:27" ht="20.100000000000001" customHeight="1" x14ac:dyDescent="0.2">
      <c r="M67" s="18"/>
      <c r="N67" s="18"/>
      <c r="O67" s="18"/>
      <c r="AA67" s="18"/>
    </row>
    <row r="68" spans="9:27" ht="20.100000000000001" customHeight="1" x14ac:dyDescent="0.2">
      <c r="M68" s="18"/>
      <c r="N68" s="18"/>
      <c r="O68" s="18"/>
      <c r="AA68" s="18"/>
    </row>
    <row r="69" spans="9:27" ht="20.100000000000001" customHeight="1" x14ac:dyDescent="0.2">
      <c r="M69" s="18"/>
      <c r="N69" s="18"/>
      <c r="O69" s="18"/>
      <c r="AA69" s="18"/>
    </row>
    <row r="70" spans="9:27" ht="20.100000000000001" customHeight="1" x14ac:dyDescent="0.2">
      <c r="M70" s="18"/>
      <c r="N70" s="18"/>
      <c r="O70" s="18"/>
      <c r="AA70" s="18"/>
    </row>
    <row r="71" spans="9:27" ht="20.100000000000001" customHeight="1" x14ac:dyDescent="0.2">
      <c r="M71" s="18"/>
      <c r="N71" s="18"/>
      <c r="O71" s="18"/>
      <c r="AA71" s="18"/>
    </row>
    <row r="72" spans="9:27" ht="20.100000000000001" customHeight="1" x14ac:dyDescent="0.2">
      <c r="M72" s="18"/>
      <c r="N72" s="18"/>
      <c r="O72" s="18"/>
      <c r="AA72" s="18"/>
    </row>
    <row r="73" spans="9:27" ht="20.100000000000001" customHeight="1" x14ac:dyDescent="0.2">
      <c r="M73" s="18"/>
      <c r="N73" s="18"/>
      <c r="O73" s="18"/>
      <c r="AA73" s="18"/>
    </row>
    <row r="74" spans="9:27" ht="20.100000000000001" customHeight="1" x14ac:dyDescent="0.2">
      <c r="M74" s="18"/>
      <c r="N74" s="18"/>
      <c r="O74" s="18"/>
      <c r="AA74" s="18"/>
    </row>
    <row r="75" spans="9:27" ht="20.100000000000001" customHeight="1" x14ac:dyDescent="0.2">
      <c r="M75" s="18"/>
      <c r="N75" s="18"/>
      <c r="O75" s="18"/>
      <c r="AA75" s="18"/>
    </row>
    <row r="76" spans="9:27" ht="20.100000000000001" customHeight="1" x14ac:dyDescent="0.2">
      <c r="M76" s="18"/>
      <c r="N76" s="18"/>
      <c r="O76" s="18"/>
      <c r="AA76" s="18"/>
    </row>
    <row r="77" spans="9:27" ht="20.100000000000001" customHeight="1" x14ac:dyDescent="0.2">
      <c r="M77" s="18"/>
      <c r="N77" s="18"/>
      <c r="O77" s="18"/>
      <c r="AA77" s="18"/>
    </row>
    <row r="78" spans="9:27" ht="20.100000000000001" customHeight="1" x14ac:dyDescent="0.2">
      <c r="M78" s="18"/>
      <c r="N78" s="18"/>
      <c r="O78" s="18"/>
      <c r="AA78" s="18"/>
    </row>
    <row r="79" spans="9:27" ht="20.100000000000001" customHeight="1" x14ac:dyDescent="0.2">
      <c r="M79" s="18"/>
      <c r="N79" s="18"/>
      <c r="O79" s="18"/>
      <c r="AA79" s="18"/>
    </row>
    <row r="80" spans="9:27" ht="20.100000000000001" customHeight="1" x14ac:dyDescent="0.2">
      <c r="M80" s="18"/>
      <c r="N80" s="18"/>
      <c r="O80" s="18"/>
      <c r="AA80" s="18"/>
    </row>
    <row r="81" spans="13:27" ht="20.100000000000001" customHeight="1" x14ac:dyDescent="0.2">
      <c r="M81" s="18"/>
      <c r="N81" s="18"/>
      <c r="O81" s="18"/>
      <c r="AA81" s="18"/>
    </row>
    <row r="82" spans="13:27" ht="20.100000000000001" customHeight="1" x14ac:dyDescent="0.2">
      <c r="M82" s="18"/>
      <c r="N82" s="18"/>
      <c r="O82" s="18"/>
      <c r="AA82" s="18"/>
    </row>
    <row r="83" spans="13:27" ht="20.100000000000001" customHeight="1" x14ac:dyDescent="0.2">
      <c r="M83" s="18"/>
      <c r="N83" s="18"/>
      <c r="O83" s="18"/>
      <c r="AA83" s="18"/>
    </row>
    <row r="84" spans="13:27" ht="20.100000000000001" customHeight="1" x14ac:dyDescent="0.2">
      <c r="M84" s="18"/>
      <c r="N84" s="18"/>
      <c r="O84" s="18"/>
      <c r="AA84" s="18"/>
    </row>
    <row r="85" spans="13:27" ht="20.100000000000001" customHeight="1" x14ac:dyDescent="0.2"/>
    <row r="86" spans="13:27" ht="20.100000000000001" customHeight="1" x14ac:dyDescent="0.2"/>
    <row r="87" spans="13:27" ht="20.100000000000001" customHeight="1" x14ac:dyDescent="0.2"/>
    <row r="88" spans="13:27" ht="20.100000000000001" customHeight="1" x14ac:dyDescent="0.2"/>
    <row r="89" spans="13:27" ht="20.100000000000001" customHeight="1" x14ac:dyDescent="0.2"/>
    <row r="90" spans="13:27" ht="20.100000000000001" customHeight="1" x14ac:dyDescent="0.2"/>
    <row r="91" spans="13:27" ht="20.100000000000001" customHeight="1" x14ac:dyDescent="0.2"/>
    <row r="92" spans="13:27" ht="20.100000000000001" customHeight="1" x14ac:dyDescent="0.2"/>
    <row r="93" spans="13:27" ht="20.100000000000001" customHeight="1" x14ac:dyDescent="0.2"/>
    <row r="94" spans="13:27" ht="20.100000000000001" customHeight="1" x14ac:dyDescent="0.2"/>
    <row r="95" spans="13:27" ht="20.100000000000001" customHeight="1" x14ac:dyDescent="0.2"/>
    <row r="96" spans="13:27" ht="20.100000000000001" customHeight="1" x14ac:dyDescent="0.2"/>
    <row r="97" ht="30" customHeight="1" x14ac:dyDescent="0.2"/>
    <row r="98" ht="20.100000000000001" customHeight="1" x14ac:dyDescent="0.2"/>
    <row r="99" ht="39.9" customHeight="1" x14ac:dyDescent="0.2"/>
    <row r="100" ht="20.100000000000001" customHeight="1" x14ac:dyDescent="0.2"/>
    <row r="101" ht="39.9" customHeight="1" x14ac:dyDescent="0.2"/>
    <row r="102" ht="20.100000000000001" customHeight="1" x14ac:dyDescent="0.2"/>
    <row r="103" ht="39.9" customHeight="1" x14ac:dyDescent="0.2"/>
    <row r="104" ht="19.95" customHeight="1" x14ac:dyDescent="0.2"/>
    <row r="105" ht="39.9" customHeight="1" x14ac:dyDescent="0.2"/>
    <row r="106" ht="20.100000000000001" customHeight="1" x14ac:dyDescent="0.2"/>
    <row r="107" ht="39.9" customHeight="1" x14ac:dyDescent="0.2"/>
    <row r="108" ht="13.2" customHeight="1" x14ac:dyDescent="0.2"/>
    <row r="109" ht="30" customHeight="1" x14ac:dyDescent="0.2"/>
    <row r="110" ht="45" customHeight="1" x14ac:dyDescent="0.2"/>
    <row r="111" ht="18" customHeight="1" x14ac:dyDescent="0.2"/>
    <row r="112" ht="36" customHeight="1" x14ac:dyDescent="0.2"/>
    <row r="113" ht="36"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39.9"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30" customHeight="1" x14ac:dyDescent="0.2"/>
    <row r="152" ht="20.100000000000001" customHeight="1" x14ac:dyDescent="0.2"/>
    <row r="153" ht="39.9" customHeight="1" x14ac:dyDescent="0.2"/>
    <row r="154" ht="20.100000000000001" customHeight="1" x14ac:dyDescent="0.2"/>
    <row r="155" ht="39.9" customHeight="1" x14ac:dyDescent="0.2"/>
    <row r="156" ht="20.100000000000001" customHeight="1" x14ac:dyDescent="0.2"/>
    <row r="157" ht="39.9" customHeight="1" x14ac:dyDescent="0.2"/>
    <row r="158" ht="20.100000000000001" customHeight="1" x14ac:dyDescent="0.2"/>
    <row r="159" ht="39.9" customHeight="1" x14ac:dyDescent="0.2"/>
    <row r="160" ht="13.5" customHeight="1" x14ac:dyDescent="0.2"/>
    <row r="161" ht="30" customHeight="1" x14ac:dyDescent="0.2"/>
    <row r="162" ht="13.5" customHeight="1" x14ac:dyDescent="0.2"/>
  </sheetData>
  <mergeCells count="35">
    <mergeCell ref="A54:O54"/>
    <mergeCell ref="F46:G46"/>
    <mergeCell ref="F48:G48"/>
    <mergeCell ref="H48:I48"/>
    <mergeCell ref="F50:G50"/>
    <mergeCell ref="H50:I50"/>
    <mergeCell ref="F52:G52"/>
    <mergeCell ref="S10:U10"/>
    <mergeCell ref="V10:X10"/>
    <mergeCell ref="S17:U18"/>
    <mergeCell ref="I41:O41"/>
    <mergeCell ref="F42:G42"/>
    <mergeCell ref="F44:G44"/>
    <mergeCell ref="G7:G9"/>
    <mergeCell ref="H7:K7"/>
    <mergeCell ref="L7:O7"/>
    <mergeCell ref="H8:K8"/>
    <mergeCell ref="L8:O8"/>
    <mergeCell ref="Q9:Y9"/>
    <mergeCell ref="A7:A9"/>
    <mergeCell ref="B7:B9"/>
    <mergeCell ref="C7:C9"/>
    <mergeCell ref="D7:D9"/>
    <mergeCell ref="E7:E9"/>
    <mergeCell ref="F7:F9"/>
    <mergeCell ref="A1:O1"/>
    <mergeCell ref="R1:V1"/>
    <mergeCell ref="A2:O2"/>
    <mergeCell ref="A3:B3"/>
    <mergeCell ref="C3:G3"/>
    <mergeCell ref="I3:O3"/>
    <mergeCell ref="R3:V8"/>
    <mergeCell ref="A4:B4"/>
    <mergeCell ref="C4:G4"/>
    <mergeCell ref="I4:O4"/>
  </mergeCells>
  <phoneticPr fontId="1"/>
  <conditionalFormatting sqref="B10:O39">
    <cfRule type="containsBlanks" dxfId="11" priority="1">
      <formula>LEN(TRIM(B10))=0</formula>
    </cfRule>
  </conditionalFormatting>
  <dataValidations count="9">
    <dataValidation type="list" allowBlank="1" showInputMessage="1" showErrorMessage="1" sqref="T26" xr:uid="{2487915D-E16D-4C43-8A25-65A2E96CDBE4}">
      <formula1>AB$11:AB$12</formula1>
    </dataValidation>
    <dataValidation type="list" allowBlank="1" showInputMessage="1" showErrorMessage="1" sqref="K10:K39" xr:uid="{265363B9-B44C-4796-877F-41777EE45C22}">
      <formula1>$W$11</formula1>
    </dataValidation>
    <dataValidation type="list" allowBlank="1" showInputMessage="1" showErrorMessage="1" sqref="I22" xr:uid="{802E65A0-B828-40EE-BAC1-9FB1FC8F5180}">
      <formula1>U$11:U$12</formula1>
    </dataValidation>
    <dataValidation type="list" allowBlank="1" showInputMessage="1" showErrorMessage="1" sqref="M10:M39" xr:uid="{C89BDADA-8EB8-4692-B46D-69D754D59F8F}">
      <formula1>T$19</formula1>
    </dataValidation>
    <dataValidation type="list" allowBlank="1" showInputMessage="1" showErrorMessage="1" sqref="J10:J39" xr:uid="{0066E704-2E73-4E54-B9F2-91B2DE3FFCE7}">
      <formula1>U$11:U$12</formula1>
    </dataValidation>
    <dataValidation type="list" allowBlank="1" showInputMessage="1" showErrorMessage="1" sqref="I10:I39" xr:uid="{DBE08C7D-8026-4C38-8320-53EB218E211E}">
      <formula1>T$11:T$13</formula1>
    </dataValidation>
    <dataValidation type="list" allowBlank="1" showInputMessage="1" showErrorMessage="1" sqref="L10:L39" xr:uid="{5717D8E5-BD68-4E94-8400-CFD2E15DB8E5}">
      <formula1>$S$19:$S$21</formula1>
    </dataValidation>
    <dataValidation type="list" allowBlank="1" showInputMessage="1" showErrorMessage="1" sqref="H10:H39" xr:uid="{20399CF2-ED12-4E50-A5D0-8C6625D944FB}">
      <formula1>$S$11:$S$15</formula1>
    </dataValidation>
    <dataValidation imeMode="halfKatakana" allowBlank="1" showInputMessage="1" showErrorMessage="1" sqref="D10:D39" xr:uid="{058FFA2F-9739-443F-820A-E6D513234739}"/>
  </dataValidations>
  <printOptions horizontalCentered="1"/>
  <pageMargins left="0.19685039370078741" right="0.19685039370078741" top="0.78740157480314965" bottom="0.19685039370078741" header="0" footer="0"/>
  <pageSetup paperSize="9" scale="59" fitToHeight="0" orientation="portrait" horizontalDpi="4294967293"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84602-7EFA-4590-9CA8-13D5EB8BEC4E}">
  <sheetPr>
    <pageSetUpPr fitToPage="1"/>
  </sheetPr>
  <dimension ref="A1:AA162"/>
  <sheetViews>
    <sheetView showZeros="0" showWhiteSpace="0" view="pageBreakPreview" topLeftCell="A2" zoomScale="90" zoomScaleNormal="70" zoomScaleSheetLayoutView="90" zoomScalePageLayoutView="70" workbookViewId="0">
      <selection activeCell="I10" sqref="I10"/>
    </sheetView>
  </sheetViews>
  <sheetFormatPr defaultColWidth="9" defaultRowHeight="13.2" x14ac:dyDescent="0.2"/>
  <cols>
    <col min="1" max="1" width="5.21875" style="5" bestFit="1" customWidth="1"/>
    <col min="2" max="2" width="7.44140625" style="5" customWidth="1"/>
    <col min="3" max="4" width="12.6640625" style="5" customWidth="1"/>
    <col min="5" max="5" width="7.21875" style="5" bestFit="1" customWidth="1"/>
    <col min="6" max="7" width="12.6640625" style="5" customWidth="1"/>
    <col min="8" max="15" width="12.77734375" style="5" customWidth="1"/>
    <col min="16" max="16" width="6.6640625" style="5" customWidth="1"/>
    <col min="17" max="18" width="9" style="5"/>
    <col min="19" max="19" width="23.33203125" style="5" bestFit="1" customWidth="1"/>
    <col min="20" max="20" width="23.77734375" style="5" bestFit="1" customWidth="1"/>
    <col min="21" max="21" width="26.33203125" style="5" bestFit="1" customWidth="1"/>
    <col min="22" max="22" width="24.77734375" style="5" bestFit="1" customWidth="1"/>
    <col min="23" max="24" width="16.109375" style="5" bestFit="1" customWidth="1"/>
    <col min="25" max="16384" width="9" style="5"/>
  </cols>
  <sheetData>
    <row r="1" spans="1:25" s="1" customFormat="1" ht="45.75" customHeight="1" x14ac:dyDescent="0.2">
      <c r="A1" s="142" t="s">
        <v>0</v>
      </c>
      <c r="B1" s="143"/>
      <c r="C1" s="143"/>
      <c r="D1" s="143"/>
      <c r="E1" s="143"/>
      <c r="F1" s="143"/>
      <c r="G1" s="143"/>
      <c r="H1" s="143"/>
      <c r="I1" s="143"/>
      <c r="J1" s="143"/>
      <c r="K1" s="143"/>
      <c r="L1" s="143"/>
      <c r="M1" s="143"/>
      <c r="N1" s="143"/>
      <c r="O1" s="143"/>
      <c r="R1" s="144" t="s">
        <v>164</v>
      </c>
      <c r="S1" s="144"/>
      <c r="T1" s="144"/>
      <c r="U1" s="144"/>
      <c r="V1" s="144"/>
    </row>
    <row r="2" spans="1:25" s="1" customFormat="1" ht="18" customHeight="1" x14ac:dyDescent="0.2">
      <c r="A2" s="145" t="s">
        <v>1</v>
      </c>
      <c r="B2" s="145"/>
      <c r="C2" s="145"/>
      <c r="D2" s="145"/>
      <c r="E2" s="145"/>
      <c r="F2" s="145"/>
      <c r="G2" s="145"/>
      <c r="H2" s="145"/>
      <c r="I2" s="145"/>
      <c r="J2" s="145"/>
      <c r="K2" s="145"/>
      <c r="L2" s="145"/>
      <c r="M2" s="145"/>
      <c r="N2" s="145"/>
      <c r="O2" s="145"/>
    </row>
    <row r="3" spans="1:25" ht="36" customHeight="1" x14ac:dyDescent="0.2">
      <c r="A3" s="117" t="s">
        <v>2</v>
      </c>
      <c r="B3" s="126"/>
      <c r="C3" s="146">
        <f>IFERROR(①参加納入書!C4,"")</f>
        <v>0</v>
      </c>
      <c r="D3" s="146"/>
      <c r="E3" s="146"/>
      <c r="F3" s="146"/>
      <c r="G3" s="146"/>
      <c r="H3" s="90" t="s">
        <v>3</v>
      </c>
      <c r="I3" s="126">
        <f>①参加納入書!L4</f>
        <v>0</v>
      </c>
      <c r="J3" s="126"/>
      <c r="K3" s="126"/>
      <c r="L3" s="126"/>
      <c r="M3" s="126"/>
      <c r="N3" s="126"/>
      <c r="O3" s="126"/>
      <c r="R3" s="147" t="s">
        <v>4</v>
      </c>
      <c r="S3" s="147"/>
      <c r="T3" s="147"/>
      <c r="U3" s="147"/>
      <c r="V3" s="147"/>
    </row>
    <row r="4" spans="1:25" ht="36" customHeight="1" x14ac:dyDescent="0.2">
      <c r="A4" s="117" t="s">
        <v>5</v>
      </c>
      <c r="B4" s="118"/>
      <c r="C4" s="120">
        <f>①参加納入書!C5</f>
        <v>0</v>
      </c>
      <c r="D4" s="148"/>
      <c r="E4" s="148"/>
      <c r="F4" s="148"/>
      <c r="G4" s="121"/>
      <c r="H4" s="43" t="s">
        <v>6</v>
      </c>
      <c r="I4" s="127">
        <f>①参加納入書!L5</f>
        <v>0</v>
      </c>
      <c r="J4" s="127"/>
      <c r="K4" s="127"/>
      <c r="L4" s="127"/>
      <c r="M4" s="127"/>
      <c r="N4" s="127"/>
      <c r="O4" s="127"/>
      <c r="R4" s="147"/>
      <c r="S4" s="147"/>
      <c r="T4" s="147"/>
      <c r="U4" s="147"/>
      <c r="V4" s="147"/>
    </row>
    <row r="5" spans="1:25" ht="13.2" customHeight="1" x14ac:dyDescent="0.2">
      <c r="B5" s="30" t="s">
        <v>7</v>
      </c>
      <c r="G5"/>
      <c r="H5" s="29" t="s">
        <v>8</v>
      </c>
      <c r="I5"/>
      <c r="J5"/>
      <c r="K5"/>
      <c r="L5"/>
      <c r="R5" s="147"/>
      <c r="S5" s="147"/>
      <c r="T5" s="147"/>
      <c r="U5" s="147"/>
      <c r="V5" s="147"/>
    </row>
    <row r="6" spans="1:25" ht="16.5" customHeight="1" thickBot="1" x14ac:dyDescent="0.25">
      <c r="B6" s="30" t="s">
        <v>163</v>
      </c>
      <c r="G6"/>
      <c r="H6" s="29" t="s">
        <v>10</v>
      </c>
      <c r="I6"/>
      <c r="J6"/>
      <c r="K6"/>
      <c r="L6"/>
      <c r="R6" s="147"/>
      <c r="S6" s="147"/>
      <c r="T6" s="147"/>
      <c r="U6" s="147"/>
      <c r="V6" s="147"/>
    </row>
    <row r="7" spans="1:25" ht="18" customHeight="1" x14ac:dyDescent="0.2">
      <c r="A7" s="150" t="s">
        <v>11</v>
      </c>
      <c r="B7" s="151" t="s">
        <v>12</v>
      </c>
      <c r="C7" s="151" t="s">
        <v>13</v>
      </c>
      <c r="D7" s="151" t="s">
        <v>14</v>
      </c>
      <c r="E7" s="150" t="s">
        <v>15</v>
      </c>
      <c r="F7" s="151" t="s">
        <v>195</v>
      </c>
      <c r="G7" s="153" t="s">
        <v>17</v>
      </c>
      <c r="H7" s="154" t="s">
        <v>167</v>
      </c>
      <c r="I7" s="155"/>
      <c r="J7" s="155"/>
      <c r="K7" s="155"/>
      <c r="L7" s="154" t="s">
        <v>168</v>
      </c>
      <c r="M7" s="155"/>
      <c r="N7" s="155"/>
      <c r="O7" s="155"/>
      <c r="R7" s="147"/>
      <c r="S7" s="147"/>
      <c r="T7" s="147"/>
      <c r="U7" s="147"/>
      <c r="V7" s="147"/>
    </row>
    <row r="8" spans="1:25" ht="18" customHeight="1" thickBot="1" x14ac:dyDescent="0.25">
      <c r="A8" s="150"/>
      <c r="B8" s="151"/>
      <c r="C8" s="150"/>
      <c r="D8" s="150"/>
      <c r="E8" s="150"/>
      <c r="F8" s="151"/>
      <c r="G8" s="153"/>
      <c r="H8" s="156" t="s">
        <v>190</v>
      </c>
      <c r="I8" s="157"/>
      <c r="J8" s="157"/>
      <c r="K8" s="157"/>
      <c r="L8" s="156" t="s">
        <v>190</v>
      </c>
      <c r="M8" s="157"/>
      <c r="N8" s="157"/>
      <c r="O8" s="157"/>
      <c r="R8" s="147"/>
      <c r="S8" s="147"/>
      <c r="T8" s="147"/>
      <c r="U8" s="147"/>
      <c r="V8" s="147"/>
    </row>
    <row r="9" spans="1:25" ht="39.9" customHeight="1" thickBot="1" x14ac:dyDescent="0.25">
      <c r="A9" s="150"/>
      <c r="B9" s="151"/>
      <c r="C9" s="150"/>
      <c r="D9" s="150"/>
      <c r="E9" s="150"/>
      <c r="F9" s="151"/>
      <c r="G9" s="153"/>
      <c r="H9" s="64" t="s">
        <v>18</v>
      </c>
      <c r="I9" s="65" t="s">
        <v>192</v>
      </c>
      <c r="J9" s="65" t="s">
        <v>191</v>
      </c>
      <c r="K9" s="65" t="s">
        <v>19</v>
      </c>
      <c r="L9" s="64" t="s">
        <v>18</v>
      </c>
      <c r="M9" s="65" t="s">
        <v>30</v>
      </c>
      <c r="N9" s="65" t="s">
        <v>191</v>
      </c>
      <c r="O9" s="108" t="s">
        <v>19</v>
      </c>
      <c r="Q9" s="149" t="s">
        <v>177</v>
      </c>
      <c r="R9" s="149"/>
      <c r="S9" s="149"/>
      <c r="T9" s="149"/>
      <c r="U9" s="149"/>
      <c r="V9" s="149"/>
      <c r="W9" s="149"/>
      <c r="X9" s="149"/>
      <c r="Y9" s="149"/>
    </row>
    <row r="10" spans="1:25" ht="20.100000000000001" customHeight="1" x14ac:dyDescent="0.2">
      <c r="A10" s="68">
        <v>1</v>
      </c>
      <c r="B10" s="36"/>
      <c r="C10" s="36"/>
      <c r="D10" s="36"/>
      <c r="E10" s="36"/>
      <c r="F10" s="36"/>
      <c r="G10" s="39"/>
      <c r="H10" s="79"/>
      <c r="I10" s="62"/>
      <c r="J10" s="62"/>
      <c r="K10" s="63"/>
      <c r="L10" s="95"/>
      <c r="M10" s="63"/>
      <c r="N10" s="63"/>
      <c r="O10" s="63"/>
      <c r="P10" s="10"/>
      <c r="S10" s="158" t="s">
        <v>165</v>
      </c>
      <c r="T10" s="158"/>
      <c r="U10" s="158"/>
      <c r="V10" s="159"/>
      <c r="W10" s="160"/>
      <c r="X10" s="160"/>
    </row>
    <row r="11" spans="1:25" ht="20.100000000000001" customHeight="1" x14ac:dyDescent="0.2">
      <c r="A11" s="68">
        <v>2</v>
      </c>
      <c r="B11" s="36"/>
      <c r="C11" s="36"/>
      <c r="D11" s="36"/>
      <c r="E11" s="36"/>
      <c r="F11" s="36"/>
      <c r="G11" s="39"/>
      <c r="H11" s="78"/>
      <c r="I11" s="40"/>
      <c r="J11" s="40"/>
      <c r="K11" s="47"/>
      <c r="L11" s="37"/>
      <c r="M11" s="47"/>
      <c r="N11" s="47"/>
      <c r="O11" s="47"/>
      <c r="P11" s="10"/>
      <c r="S11" s="68" t="s">
        <v>20</v>
      </c>
      <c r="T11" s="68" t="s">
        <v>21</v>
      </c>
      <c r="U11" s="68" t="s">
        <v>169</v>
      </c>
      <c r="V11" s="68" t="s">
        <v>171</v>
      </c>
      <c r="W11" s="68" t="s">
        <v>22</v>
      </c>
      <c r="X11" s="68" t="s">
        <v>176</v>
      </c>
    </row>
    <row r="12" spans="1:25" ht="20.100000000000001" customHeight="1" x14ac:dyDescent="0.2">
      <c r="A12" s="68">
        <v>3</v>
      </c>
      <c r="B12" s="36"/>
      <c r="C12" s="36"/>
      <c r="D12" s="36"/>
      <c r="E12" s="36"/>
      <c r="F12" s="36"/>
      <c r="G12" s="39"/>
      <c r="H12" s="78"/>
      <c r="I12" s="40"/>
      <c r="J12" s="40"/>
      <c r="K12" s="47"/>
      <c r="L12" s="37"/>
      <c r="M12" s="47"/>
      <c r="N12" s="47"/>
      <c r="O12" s="47"/>
      <c r="P12" s="10"/>
      <c r="S12" s="68" t="s">
        <v>23</v>
      </c>
      <c r="T12" s="68" t="s">
        <v>24</v>
      </c>
      <c r="U12" s="68" t="s">
        <v>170</v>
      </c>
      <c r="V12" s="68" t="s">
        <v>172</v>
      </c>
    </row>
    <row r="13" spans="1:25" ht="20.100000000000001" customHeight="1" x14ac:dyDescent="0.2">
      <c r="A13" s="68">
        <v>4</v>
      </c>
      <c r="B13" s="36"/>
      <c r="C13" s="36"/>
      <c r="D13" s="36"/>
      <c r="E13" s="36"/>
      <c r="F13" s="36"/>
      <c r="G13" s="39"/>
      <c r="H13" s="78"/>
      <c r="I13" s="40"/>
      <c r="J13" s="40"/>
      <c r="K13" s="47"/>
      <c r="L13" s="37"/>
      <c r="M13" s="47"/>
      <c r="N13" s="47"/>
      <c r="O13" s="47"/>
      <c r="P13" s="10"/>
      <c r="S13" s="68" t="s">
        <v>25</v>
      </c>
      <c r="T13" s="68" t="s">
        <v>26</v>
      </c>
    </row>
    <row r="14" spans="1:25" ht="20.100000000000001" customHeight="1" x14ac:dyDescent="0.2">
      <c r="A14" s="68">
        <v>5</v>
      </c>
      <c r="B14" s="36"/>
      <c r="C14" s="36"/>
      <c r="D14" s="36"/>
      <c r="E14" s="36"/>
      <c r="F14" s="36"/>
      <c r="G14" s="39"/>
      <c r="H14" s="78"/>
      <c r="I14" s="40"/>
      <c r="J14" s="40"/>
      <c r="K14" s="47"/>
      <c r="L14" s="37"/>
      <c r="M14" s="47"/>
      <c r="N14" s="47"/>
      <c r="O14" s="47"/>
      <c r="P14" s="10"/>
      <c r="S14" s="68" t="s">
        <v>27</v>
      </c>
    </row>
    <row r="15" spans="1:25" ht="20.100000000000001" customHeight="1" x14ac:dyDescent="0.2">
      <c r="A15" s="68">
        <v>6</v>
      </c>
      <c r="B15" s="36"/>
      <c r="C15" s="36"/>
      <c r="D15" s="36"/>
      <c r="E15" s="36"/>
      <c r="F15" s="36"/>
      <c r="G15" s="39"/>
      <c r="H15" s="78"/>
      <c r="I15" s="40"/>
      <c r="J15" s="40"/>
      <c r="K15" s="47"/>
      <c r="L15" s="37"/>
      <c r="M15" s="47"/>
      <c r="N15" s="47"/>
      <c r="O15" s="47"/>
      <c r="P15" s="10"/>
      <c r="S15" s="68" t="s">
        <v>28</v>
      </c>
    </row>
    <row r="16" spans="1:25" ht="20.100000000000001" customHeight="1" x14ac:dyDescent="0.2">
      <c r="A16" s="68">
        <v>7</v>
      </c>
      <c r="B16" s="36"/>
      <c r="C16" s="36"/>
      <c r="D16" s="36"/>
      <c r="E16" s="36"/>
      <c r="F16" s="36"/>
      <c r="G16" s="39"/>
      <c r="H16" s="78"/>
      <c r="I16" s="40"/>
      <c r="J16" s="40"/>
      <c r="K16" s="47"/>
      <c r="L16" s="37"/>
      <c r="M16" s="47"/>
      <c r="N16" s="47"/>
      <c r="O16" s="47"/>
      <c r="P16" s="10"/>
    </row>
    <row r="17" spans="1:23" ht="20.100000000000001" customHeight="1" x14ac:dyDescent="0.2">
      <c r="A17" s="68">
        <v>8</v>
      </c>
      <c r="B17" s="36"/>
      <c r="C17" s="36"/>
      <c r="D17" s="36"/>
      <c r="E17" s="36"/>
      <c r="F17" s="36"/>
      <c r="G17" s="39"/>
      <c r="H17" s="78"/>
      <c r="I17" s="40"/>
      <c r="J17" s="40"/>
      <c r="K17" s="47"/>
      <c r="L17" s="37"/>
      <c r="M17" s="47"/>
      <c r="N17" s="47"/>
      <c r="O17" s="47"/>
      <c r="P17" s="10"/>
      <c r="S17" s="158" t="s">
        <v>166</v>
      </c>
      <c r="T17" s="158"/>
      <c r="U17" s="158"/>
    </row>
    <row r="18" spans="1:23" ht="20.100000000000001" customHeight="1" x14ac:dyDescent="0.2">
      <c r="A18" s="68">
        <v>9</v>
      </c>
      <c r="B18" s="36"/>
      <c r="C18" s="36"/>
      <c r="D18" s="36"/>
      <c r="E18" s="36"/>
      <c r="F18" s="36"/>
      <c r="G18" s="39"/>
      <c r="H18" s="78"/>
      <c r="I18" s="40"/>
      <c r="J18" s="40"/>
      <c r="K18" s="47"/>
      <c r="L18" s="37"/>
      <c r="M18" s="47"/>
      <c r="N18" s="47"/>
      <c r="O18" s="47"/>
      <c r="P18" s="10"/>
      <c r="S18" s="158"/>
      <c r="T18" s="158"/>
      <c r="U18" s="158"/>
    </row>
    <row r="19" spans="1:23" ht="20.100000000000001" customHeight="1" x14ac:dyDescent="0.2">
      <c r="A19" s="68">
        <v>10</v>
      </c>
      <c r="B19" s="36"/>
      <c r="C19" s="36"/>
      <c r="D19" s="36"/>
      <c r="E19" s="36"/>
      <c r="F19" s="36"/>
      <c r="G19" s="39"/>
      <c r="H19" s="78"/>
      <c r="I19" s="40"/>
      <c r="J19" s="40"/>
      <c r="K19" s="47"/>
      <c r="L19" s="37"/>
      <c r="M19" s="47"/>
      <c r="N19" s="47"/>
      <c r="O19" s="47"/>
      <c r="P19" s="10"/>
      <c r="S19" s="14" t="s">
        <v>29</v>
      </c>
      <c r="T19" s="68" t="s">
        <v>30</v>
      </c>
      <c r="W19" s="68"/>
    </row>
    <row r="20" spans="1:23" ht="20.100000000000001" customHeight="1" x14ac:dyDescent="0.2">
      <c r="A20" s="68">
        <v>11</v>
      </c>
      <c r="B20" s="36"/>
      <c r="C20" s="36"/>
      <c r="D20" s="36"/>
      <c r="E20" s="36"/>
      <c r="F20" s="36"/>
      <c r="G20" s="39"/>
      <c r="H20" s="78"/>
      <c r="I20" s="40"/>
      <c r="J20" s="40"/>
      <c r="K20" s="47"/>
      <c r="L20" s="37"/>
      <c r="M20" s="47"/>
      <c r="N20" s="47"/>
      <c r="O20" s="47"/>
      <c r="P20" s="10"/>
      <c r="S20" s="14" t="s">
        <v>33</v>
      </c>
    </row>
    <row r="21" spans="1:23" ht="20.100000000000001" customHeight="1" x14ac:dyDescent="0.2">
      <c r="A21" s="68">
        <v>12</v>
      </c>
      <c r="B21" s="36"/>
      <c r="C21" s="36"/>
      <c r="D21" s="36"/>
      <c r="E21" s="36"/>
      <c r="F21" s="36"/>
      <c r="G21" s="39"/>
      <c r="H21" s="78"/>
      <c r="I21" s="40"/>
      <c r="K21" s="47"/>
      <c r="L21" s="37"/>
      <c r="M21" s="47"/>
      <c r="N21" s="47"/>
      <c r="O21" s="47"/>
      <c r="P21" s="10"/>
      <c r="S21" s="68" t="s">
        <v>34</v>
      </c>
    </row>
    <row r="22" spans="1:23" ht="20.100000000000001" customHeight="1" x14ac:dyDescent="0.2">
      <c r="A22" s="68">
        <v>13</v>
      </c>
      <c r="B22" s="36"/>
      <c r="C22" s="36"/>
      <c r="D22" s="36"/>
      <c r="E22" s="36"/>
      <c r="F22" s="36"/>
      <c r="G22" s="39"/>
      <c r="H22" s="78"/>
      <c r="I22" s="40"/>
      <c r="J22" s="68"/>
      <c r="K22" s="47"/>
      <c r="L22" s="37"/>
      <c r="M22" s="47"/>
      <c r="N22" s="47"/>
      <c r="O22" s="47"/>
      <c r="P22" s="10"/>
    </row>
    <row r="23" spans="1:23" ht="20.100000000000001" customHeight="1" x14ac:dyDescent="0.2">
      <c r="A23" s="68">
        <v>14</v>
      </c>
      <c r="B23" s="36"/>
      <c r="C23" s="36"/>
      <c r="D23" s="36"/>
      <c r="E23" s="36"/>
      <c r="F23" s="36"/>
      <c r="G23" s="39"/>
      <c r="H23" s="78"/>
      <c r="I23" s="40"/>
      <c r="J23" s="40"/>
      <c r="K23" s="47"/>
      <c r="L23" s="37"/>
      <c r="M23" s="47"/>
      <c r="N23" s="47"/>
      <c r="O23" s="47"/>
      <c r="P23" s="10"/>
    </row>
    <row r="24" spans="1:23" ht="20.100000000000001" customHeight="1" x14ac:dyDescent="0.2">
      <c r="A24" s="68">
        <v>15</v>
      </c>
      <c r="B24" s="36"/>
      <c r="C24" s="36"/>
      <c r="D24" s="36"/>
      <c r="E24" s="36"/>
      <c r="F24" s="36"/>
      <c r="G24" s="39"/>
      <c r="H24" s="78"/>
      <c r="I24" s="40"/>
      <c r="J24" s="40"/>
      <c r="K24" s="47"/>
      <c r="L24" s="37"/>
      <c r="M24" s="47"/>
      <c r="N24" s="47"/>
      <c r="O24" s="47"/>
      <c r="P24" s="10"/>
    </row>
    <row r="25" spans="1:23" ht="20.100000000000001" customHeight="1" x14ac:dyDescent="0.2">
      <c r="A25" s="68">
        <v>16</v>
      </c>
      <c r="B25" s="36"/>
      <c r="C25" s="36"/>
      <c r="D25" s="36"/>
      <c r="E25" s="36"/>
      <c r="F25" s="36"/>
      <c r="G25" s="39"/>
      <c r="H25" s="78"/>
      <c r="I25" s="40"/>
      <c r="J25" s="40"/>
      <c r="K25" s="47"/>
      <c r="L25" s="37"/>
      <c r="M25" s="47"/>
      <c r="N25" s="47"/>
      <c r="O25" s="47"/>
      <c r="P25" s="10"/>
    </row>
    <row r="26" spans="1:23" ht="20.100000000000001" customHeight="1" x14ac:dyDescent="0.2">
      <c r="A26" s="68">
        <v>17</v>
      </c>
      <c r="B26" s="36"/>
      <c r="C26" s="36"/>
      <c r="D26" s="36"/>
      <c r="E26" s="36"/>
      <c r="F26" s="36"/>
      <c r="G26" s="39"/>
      <c r="H26" s="78"/>
      <c r="I26" s="40"/>
      <c r="J26" s="40"/>
      <c r="K26" s="47"/>
      <c r="L26" s="37"/>
      <c r="M26" s="47"/>
      <c r="N26" s="47"/>
      <c r="O26" s="47"/>
      <c r="P26" s="10"/>
      <c r="T26" s="47" t="str">
        <f>IFERROR(VLOOKUP(P26,$U$11:$V$12,2,0),"")</f>
        <v/>
      </c>
    </row>
    <row r="27" spans="1:23" ht="20.100000000000001" customHeight="1" x14ac:dyDescent="0.2">
      <c r="A27" s="68">
        <v>18</v>
      </c>
      <c r="B27" s="36"/>
      <c r="C27" s="36"/>
      <c r="D27" s="36"/>
      <c r="E27" s="36"/>
      <c r="F27" s="36"/>
      <c r="G27" s="39"/>
      <c r="H27" s="78"/>
      <c r="I27" s="40"/>
      <c r="J27" s="40"/>
      <c r="K27" s="47"/>
      <c r="L27" s="37"/>
      <c r="M27" s="47"/>
      <c r="N27" s="47"/>
      <c r="O27" s="47"/>
      <c r="P27" s="10"/>
      <c r="T27" s="5" t="str">
        <f>IFERROR(VLOOKUP(J12,$U$11:$V$12,2,0),"")</f>
        <v/>
      </c>
    </row>
    <row r="28" spans="1:23" ht="20.100000000000001" customHeight="1" x14ac:dyDescent="0.2">
      <c r="A28" s="68">
        <v>19</v>
      </c>
      <c r="B28" s="36"/>
      <c r="C28" s="36"/>
      <c r="D28" s="36"/>
      <c r="E28" s="36"/>
      <c r="F28" s="36"/>
      <c r="G28" s="39"/>
      <c r="H28" s="78"/>
      <c r="I28" s="40"/>
      <c r="J28" s="40"/>
      <c r="K28" s="47"/>
      <c r="L28" s="37"/>
      <c r="M28" s="47"/>
      <c r="N28" s="47"/>
      <c r="O28" s="47"/>
      <c r="P28" s="10"/>
    </row>
    <row r="29" spans="1:23" ht="20.100000000000001" customHeight="1" x14ac:dyDescent="0.2">
      <c r="A29" s="68">
        <v>20</v>
      </c>
      <c r="B29" s="36"/>
      <c r="C29" s="36"/>
      <c r="D29" s="36"/>
      <c r="E29" s="36"/>
      <c r="F29" s="36"/>
      <c r="G29" s="39"/>
      <c r="H29" s="78"/>
      <c r="I29" s="40"/>
      <c r="J29" s="40"/>
      <c r="K29" s="47"/>
      <c r="L29" s="37"/>
      <c r="M29" s="47"/>
      <c r="N29" s="47"/>
      <c r="O29" s="47"/>
      <c r="P29" s="10"/>
    </row>
    <row r="30" spans="1:23" ht="20.100000000000001" customHeight="1" x14ac:dyDescent="0.2">
      <c r="A30" s="68">
        <v>21</v>
      </c>
      <c r="B30" s="36"/>
      <c r="C30" s="36"/>
      <c r="D30" s="36"/>
      <c r="E30" s="36"/>
      <c r="F30" s="36"/>
      <c r="G30" s="39"/>
      <c r="H30" s="78"/>
      <c r="I30" s="40"/>
      <c r="J30" s="40"/>
      <c r="K30" s="47"/>
      <c r="L30" s="37"/>
      <c r="M30" s="47"/>
      <c r="N30" s="47"/>
      <c r="O30" s="47"/>
      <c r="P30" s="10"/>
    </row>
    <row r="31" spans="1:23" ht="20.100000000000001" customHeight="1" x14ac:dyDescent="0.2">
      <c r="A31" s="68">
        <v>22</v>
      </c>
      <c r="B31" s="36"/>
      <c r="C31" s="36"/>
      <c r="D31" s="36"/>
      <c r="E31" s="36"/>
      <c r="F31" s="36"/>
      <c r="G31" s="39"/>
      <c r="H31" s="78"/>
      <c r="I31" s="40"/>
      <c r="J31" s="40"/>
      <c r="K31" s="47"/>
      <c r="L31" s="37"/>
      <c r="M31" s="47"/>
      <c r="N31" s="47"/>
      <c r="O31" s="47"/>
      <c r="P31" s="10"/>
    </row>
    <row r="32" spans="1:23" ht="20.100000000000001" customHeight="1" x14ac:dyDescent="0.2">
      <c r="A32" s="68">
        <v>23</v>
      </c>
      <c r="B32" s="36"/>
      <c r="C32" s="36"/>
      <c r="D32" s="36"/>
      <c r="E32" s="36"/>
      <c r="F32" s="36"/>
      <c r="G32" s="39"/>
      <c r="H32" s="78"/>
      <c r="I32" s="40"/>
      <c r="J32" s="40"/>
      <c r="K32" s="47"/>
      <c r="L32" s="37"/>
      <c r="M32" s="47"/>
      <c r="N32" s="47"/>
      <c r="O32" s="47"/>
      <c r="P32" s="10"/>
    </row>
    <row r="33" spans="1:20" ht="20.100000000000001" customHeight="1" x14ac:dyDescent="0.2">
      <c r="A33" s="68">
        <v>24</v>
      </c>
      <c r="B33" s="36"/>
      <c r="C33" s="36"/>
      <c r="D33" s="36"/>
      <c r="E33" s="36"/>
      <c r="F33" s="36"/>
      <c r="G33" s="39"/>
      <c r="H33" s="78"/>
      <c r="I33" s="40"/>
      <c r="J33" s="40"/>
      <c r="K33" s="47"/>
      <c r="L33" s="37"/>
      <c r="M33" s="47"/>
      <c r="N33" s="47"/>
      <c r="O33" s="47"/>
      <c r="P33" s="10"/>
    </row>
    <row r="34" spans="1:20" ht="20.100000000000001" customHeight="1" x14ac:dyDescent="0.2">
      <c r="A34" s="68">
        <v>25</v>
      </c>
      <c r="B34" s="36"/>
      <c r="C34" s="36"/>
      <c r="D34" s="36"/>
      <c r="E34" s="36"/>
      <c r="F34" s="36"/>
      <c r="G34" s="39"/>
      <c r="H34" s="78"/>
      <c r="I34" s="40"/>
      <c r="J34" s="40"/>
      <c r="K34" s="47"/>
      <c r="L34" s="37"/>
      <c r="M34" s="47"/>
      <c r="N34" s="47"/>
      <c r="O34" s="47"/>
      <c r="P34" s="10"/>
    </row>
    <row r="35" spans="1:20" ht="20.100000000000001" customHeight="1" x14ac:dyDescent="0.2">
      <c r="A35" s="68">
        <v>26</v>
      </c>
      <c r="B35" s="36"/>
      <c r="C35" s="36"/>
      <c r="D35" s="36"/>
      <c r="E35" s="36"/>
      <c r="F35" s="36"/>
      <c r="G35" s="39"/>
      <c r="H35" s="78"/>
      <c r="I35" s="40"/>
      <c r="J35" s="40"/>
      <c r="K35" s="47"/>
      <c r="L35" s="37"/>
      <c r="M35" s="47"/>
      <c r="N35" s="47" t="str">
        <f t="shared" ref="N12:N39" si="0">IFERROR(VLOOKUP(J35,$U$11:$V$12,2,0),"")</f>
        <v/>
      </c>
      <c r="O35" s="47" t="str">
        <f t="shared" ref="O11:O39" si="1">IFERROR(VLOOKUP(K35,$W$11:$X$11,2,0),"")</f>
        <v/>
      </c>
      <c r="P35" s="10"/>
    </row>
    <row r="36" spans="1:20" ht="20.100000000000001" customHeight="1" x14ac:dyDescent="0.2">
      <c r="A36" s="68">
        <v>27</v>
      </c>
      <c r="B36" s="36"/>
      <c r="C36" s="36"/>
      <c r="D36" s="36"/>
      <c r="E36" s="36"/>
      <c r="F36" s="36"/>
      <c r="G36" s="39"/>
      <c r="H36" s="78"/>
      <c r="I36" s="40"/>
      <c r="J36" s="40"/>
      <c r="K36" s="47"/>
      <c r="L36" s="37"/>
      <c r="M36" s="47"/>
      <c r="N36" s="47" t="str">
        <f t="shared" si="0"/>
        <v/>
      </c>
      <c r="O36" s="47" t="str">
        <f t="shared" si="1"/>
        <v/>
      </c>
      <c r="P36" s="10"/>
      <c r="T36" s="2"/>
    </row>
    <row r="37" spans="1:20" ht="20.100000000000001" customHeight="1" x14ac:dyDescent="0.2">
      <c r="A37" s="68">
        <v>28</v>
      </c>
      <c r="B37" s="36"/>
      <c r="C37" s="36"/>
      <c r="D37" s="36"/>
      <c r="E37" s="36"/>
      <c r="F37" s="36"/>
      <c r="G37" s="39"/>
      <c r="H37" s="78"/>
      <c r="I37" s="40"/>
      <c r="J37" s="40"/>
      <c r="K37" s="47"/>
      <c r="L37" s="37"/>
      <c r="M37" s="47"/>
      <c r="N37" s="47" t="str">
        <f t="shared" si="0"/>
        <v/>
      </c>
      <c r="O37" s="47" t="str">
        <f t="shared" si="1"/>
        <v/>
      </c>
      <c r="P37" s="10"/>
      <c r="T37" s="2"/>
    </row>
    <row r="38" spans="1:20" ht="20.100000000000001" customHeight="1" x14ac:dyDescent="0.2">
      <c r="A38" s="68">
        <v>29</v>
      </c>
      <c r="B38" s="36"/>
      <c r="C38" s="36"/>
      <c r="D38" s="36"/>
      <c r="E38" s="36"/>
      <c r="F38" s="36"/>
      <c r="G38" s="39"/>
      <c r="H38" s="78"/>
      <c r="I38" s="40"/>
      <c r="J38" s="40"/>
      <c r="K38" s="47"/>
      <c r="L38" s="37"/>
      <c r="M38" s="47"/>
      <c r="N38" s="47" t="str">
        <f t="shared" si="0"/>
        <v/>
      </c>
      <c r="O38" s="47" t="str">
        <f t="shared" si="1"/>
        <v/>
      </c>
      <c r="P38" s="10"/>
    </row>
    <row r="39" spans="1:20" ht="20.100000000000001" customHeight="1" thickBot="1" x14ac:dyDescent="0.25">
      <c r="A39" s="68">
        <v>30</v>
      </c>
      <c r="B39" s="36"/>
      <c r="C39" s="36"/>
      <c r="D39" s="36"/>
      <c r="E39" s="36"/>
      <c r="F39" s="36"/>
      <c r="G39" s="39"/>
      <c r="H39" s="94"/>
      <c r="I39" s="41"/>
      <c r="J39" s="41"/>
      <c r="K39" s="48"/>
      <c r="L39" s="38"/>
      <c r="M39" s="48"/>
      <c r="N39" s="47" t="str">
        <f t="shared" si="0"/>
        <v/>
      </c>
      <c r="O39" s="47" t="str">
        <f t="shared" si="1"/>
        <v/>
      </c>
      <c r="P39" s="10"/>
    </row>
    <row r="40" spans="1:20" x14ac:dyDescent="0.2">
      <c r="H40" s="5">
        <f>COUNTA(H10:H39)</f>
        <v>0</v>
      </c>
      <c r="I40" s="5">
        <f t="shared" ref="I40:K40" si="2">COUNTA(I10:I39)</f>
        <v>0</v>
      </c>
      <c r="J40" s="5">
        <f t="shared" si="2"/>
        <v>0</v>
      </c>
      <c r="K40" s="5">
        <f t="shared" si="2"/>
        <v>0</v>
      </c>
      <c r="L40" s="5">
        <f>COUNTA(L10:L39)</f>
        <v>0</v>
      </c>
      <c r="M40" s="5">
        <f t="shared" ref="M40" si="3">COUNTA(M10:M39)</f>
        <v>0</v>
      </c>
      <c r="P40" s="10"/>
    </row>
    <row r="41" spans="1:20" ht="20.100000000000001" customHeight="1" x14ac:dyDescent="0.2">
      <c r="B41" s="9" t="s">
        <v>44</v>
      </c>
      <c r="I41" s="161"/>
      <c r="J41" s="161"/>
      <c r="K41" s="161"/>
      <c r="L41" s="161"/>
      <c r="M41" s="161"/>
      <c r="N41" s="161"/>
      <c r="O41" s="161"/>
      <c r="P41" s="10"/>
    </row>
    <row r="42" spans="1:20" ht="30" customHeight="1" x14ac:dyDescent="0.2">
      <c r="B42" s="3"/>
      <c r="E42" s="3"/>
      <c r="F42" s="162" t="s">
        <v>35</v>
      </c>
      <c r="G42" s="162"/>
      <c r="H42" s="9" t="s">
        <v>36</v>
      </c>
      <c r="L42" s="3"/>
      <c r="P42" s="10"/>
      <c r="T42" s="2"/>
    </row>
    <row r="43" spans="1:20" ht="20.100000000000001" customHeight="1" thickBot="1" x14ac:dyDescent="0.25">
      <c r="B43" s="2"/>
      <c r="C43" s="4"/>
      <c r="D43" s="2"/>
      <c r="E43" s="7"/>
      <c r="H43" s="19" t="s">
        <v>165</v>
      </c>
      <c r="I43" s="19" t="s">
        <v>166</v>
      </c>
      <c r="J43" s="19"/>
      <c r="K43" s="19"/>
      <c r="L43" s="5" t="s">
        <v>37</v>
      </c>
      <c r="M43"/>
      <c r="N43"/>
      <c r="O43"/>
    </row>
    <row r="44" spans="1:20" s="2" customFormat="1" ht="39.9" customHeight="1" thickBot="1" x14ac:dyDescent="0.25">
      <c r="B44" s="6"/>
      <c r="D44" s="7"/>
      <c r="E44" s="5"/>
      <c r="F44" s="152" t="s">
        <v>38</v>
      </c>
      <c r="G44" s="152"/>
      <c r="H44" s="2">
        <f>COUNTA($H$10:$H$39)</f>
        <v>0</v>
      </c>
      <c r="I44" s="2">
        <f>COUNTA($L$10:$L$39)</f>
        <v>0</v>
      </c>
      <c r="K44" s="8" t="s">
        <v>39</v>
      </c>
      <c r="L44" s="46">
        <f>H44+I44</f>
        <v>0</v>
      </c>
      <c r="M44" s="45" t="s">
        <v>40</v>
      </c>
      <c r="N44" s="45"/>
      <c r="O44" s="45"/>
      <c r="R44" s="5"/>
    </row>
    <row r="45" spans="1:20" s="2" customFormat="1" ht="20.100000000000001" customHeight="1" thickBot="1" x14ac:dyDescent="0.25">
      <c r="B45" s="5"/>
      <c r="C45" s="5"/>
      <c r="D45" s="5"/>
      <c r="E45" s="7"/>
      <c r="H45" s="19" t="s">
        <v>165</v>
      </c>
      <c r="I45" s="19" t="s">
        <v>166</v>
      </c>
      <c r="J45" s="19"/>
      <c r="K45" s="8"/>
      <c r="L45" s="15"/>
    </row>
    <row r="46" spans="1:20" ht="39.9" customHeight="1" thickBot="1" x14ac:dyDescent="0.25">
      <c r="B46" s="6"/>
      <c r="D46" s="7"/>
      <c r="F46" s="152" t="s">
        <v>194</v>
      </c>
      <c r="G46" s="152"/>
      <c r="H46" s="2">
        <f>COUNTA($I$10:$I$39)</f>
        <v>0</v>
      </c>
      <c r="I46" s="2">
        <f>COUNTA($M$10:$M$39)</f>
        <v>0</v>
      </c>
      <c r="J46" s="2"/>
      <c r="K46" s="8" t="s">
        <v>39</v>
      </c>
      <c r="L46" s="46">
        <f>H46+I46</f>
        <v>0</v>
      </c>
      <c r="M46" s="45" t="s">
        <v>40</v>
      </c>
      <c r="N46" s="45"/>
      <c r="O46" s="45"/>
      <c r="R46" s="2"/>
    </row>
    <row r="47" spans="1:20" ht="20.100000000000001" customHeight="1" thickBot="1" x14ac:dyDescent="0.25">
      <c r="D47" s="2"/>
      <c r="H47" s="19" t="s">
        <v>165</v>
      </c>
      <c r="I47" s="19" t="s">
        <v>166</v>
      </c>
    </row>
    <row r="48" spans="1:20" ht="39.9" customHeight="1" thickBot="1" x14ac:dyDescent="0.25">
      <c r="D48" s="2"/>
      <c r="F48" s="152" t="s">
        <v>191</v>
      </c>
      <c r="G48" s="152"/>
      <c r="H48" s="152">
        <f>J40</f>
        <v>0</v>
      </c>
      <c r="I48" s="152"/>
      <c r="J48" s="2"/>
      <c r="K48" s="8" t="s">
        <v>39</v>
      </c>
      <c r="L48" s="46">
        <f>H48</f>
        <v>0</v>
      </c>
      <c r="M48" s="45" t="s">
        <v>40</v>
      </c>
    </row>
    <row r="49" spans="1:20" ht="19.95" customHeight="1" thickBot="1" x14ac:dyDescent="0.25">
      <c r="D49" s="2"/>
      <c r="F49" s="2"/>
      <c r="G49" s="2"/>
      <c r="H49" s="19" t="s">
        <v>165</v>
      </c>
      <c r="I49" s="19" t="s">
        <v>166</v>
      </c>
      <c r="J49" s="19"/>
      <c r="K49" s="8"/>
      <c r="L49" s="15"/>
      <c r="M49" s="2"/>
    </row>
    <row r="50" spans="1:20" ht="39.9" customHeight="1" thickBot="1" x14ac:dyDescent="0.25">
      <c r="D50" s="2"/>
      <c r="F50" s="152" t="s">
        <v>19</v>
      </c>
      <c r="G50" s="152"/>
      <c r="H50" s="152">
        <f>K40</f>
        <v>0</v>
      </c>
      <c r="I50" s="152"/>
      <c r="J50" s="2"/>
      <c r="K50" s="8" t="s">
        <v>39</v>
      </c>
      <c r="L50" s="46">
        <f>H50</f>
        <v>0</v>
      </c>
      <c r="M50" s="45" t="s">
        <v>40</v>
      </c>
    </row>
    <row r="51" spans="1:20" ht="20.100000000000001" customHeight="1" x14ac:dyDescent="0.2">
      <c r="F51" s="2"/>
      <c r="G51" s="2"/>
      <c r="H51" s="19"/>
      <c r="I51" s="19"/>
      <c r="J51" s="19"/>
      <c r="K51" s="2"/>
      <c r="L51" s="45"/>
      <c r="M51" s="45"/>
      <c r="P51" s="10"/>
    </row>
    <row r="52" spans="1:20" s="12" customFormat="1" ht="39.9" customHeight="1" x14ac:dyDescent="0.2">
      <c r="B52" s="44"/>
      <c r="C52" s="44"/>
      <c r="D52" s="44"/>
      <c r="E52" s="44"/>
      <c r="F52" s="152"/>
      <c r="G52" s="152"/>
      <c r="H52" s="2"/>
      <c r="I52" s="2"/>
      <c r="J52" s="2"/>
      <c r="K52" s="2"/>
      <c r="L52" s="45"/>
      <c r="M52" s="45"/>
      <c r="N52" s="45"/>
      <c r="O52" s="45"/>
      <c r="P52" s="13"/>
      <c r="R52" s="5"/>
      <c r="T52" s="5"/>
    </row>
    <row r="53" spans="1:20" ht="10.5" customHeight="1" x14ac:dyDescent="0.2">
      <c r="A53" s="44"/>
      <c r="B53" s="44"/>
      <c r="C53" s="44"/>
      <c r="D53" s="44"/>
      <c r="E53" s="44"/>
      <c r="F53" s="44"/>
      <c r="G53" s="44"/>
      <c r="H53" s="44"/>
      <c r="I53" s="44"/>
      <c r="J53" s="44"/>
      <c r="K53" s="44"/>
      <c r="L53" s="44"/>
      <c r="M53" s="44"/>
      <c r="N53" s="44"/>
      <c r="O53" s="44"/>
      <c r="P53" s="11"/>
      <c r="R53" s="12"/>
    </row>
    <row r="54" spans="1:20" s="1" customFormat="1" ht="30" customHeight="1" x14ac:dyDescent="0.2">
      <c r="A54" s="163" t="s">
        <v>42</v>
      </c>
      <c r="B54" s="163"/>
      <c r="C54" s="163"/>
      <c r="D54" s="163"/>
      <c r="E54" s="163"/>
      <c r="F54" s="163"/>
      <c r="G54" s="163"/>
      <c r="H54" s="163"/>
      <c r="I54" s="163"/>
      <c r="J54" s="163"/>
      <c r="K54" s="163"/>
      <c r="L54" s="163"/>
      <c r="M54" s="163"/>
      <c r="N54" s="163"/>
      <c r="O54" s="163"/>
      <c r="P54" s="11"/>
      <c r="R54" s="5"/>
      <c r="T54" s="5"/>
    </row>
    <row r="55" spans="1:20" ht="19.2" x14ac:dyDescent="0.2">
      <c r="P55" s="11"/>
      <c r="R55" s="1"/>
    </row>
    <row r="56" spans="1:20" ht="45" customHeight="1" x14ac:dyDescent="0.2">
      <c r="A56" s="142" t="s">
        <v>43</v>
      </c>
      <c r="B56" s="143"/>
      <c r="C56" s="143"/>
      <c r="D56" s="143"/>
      <c r="E56" s="143"/>
      <c r="F56" s="143"/>
      <c r="G56" s="143"/>
      <c r="H56" s="143"/>
      <c r="I56" s="143"/>
      <c r="J56" s="143"/>
      <c r="K56" s="143"/>
      <c r="L56" s="143"/>
      <c r="M56" s="143"/>
      <c r="N56" s="143"/>
      <c r="O56" s="143"/>
      <c r="P56" s="11"/>
    </row>
    <row r="57" spans="1:20" ht="18" customHeight="1" x14ac:dyDescent="0.2">
      <c r="A57" s="145" t="s">
        <v>1</v>
      </c>
      <c r="B57" s="145"/>
      <c r="C57" s="145"/>
      <c r="D57" s="145"/>
      <c r="E57" s="145"/>
      <c r="F57" s="145"/>
      <c r="G57" s="145"/>
      <c r="H57" s="145"/>
      <c r="I57" s="145"/>
      <c r="J57" s="145"/>
      <c r="K57" s="145"/>
      <c r="L57" s="145"/>
      <c r="M57" s="145"/>
      <c r="N57" s="145"/>
      <c r="O57" s="145"/>
      <c r="P57" s="11"/>
    </row>
    <row r="58" spans="1:20" ht="36" customHeight="1" x14ac:dyDescent="0.2">
      <c r="A58" s="117" t="s">
        <v>2</v>
      </c>
      <c r="B58" s="126"/>
      <c r="C58" s="126"/>
      <c r="D58" s="126"/>
      <c r="E58" s="126"/>
      <c r="F58" s="126"/>
      <c r="G58" s="126"/>
      <c r="H58" s="67" t="s">
        <v>3</v>
      </c>
      <c r="I58" s="126"/>
      <c r="J58" s="126"/>
      <c r="K58" s="126"/>
      <c r="L58" s="126"/>
      <c r="M58" s="126"/>
      <c r="N58" s="126"/>
      <c r="O58" s="126"/>
    </row>
    <row r="59" spans="1:20" ht="36" customHeight="1" x14ac:dyDescent="0.2">
      <c r="A59" s="117" t="s">
        <v>5</v>
      </c>
      <c r="B59" s="126"/>
      <c r="C59" s="120"/>
      <c r="D59" s="148"/>
      <c r="E59" s="148"/>
      <c r="F59" s="148"/>
      <c r="G59" s="121"/>
      <c r="H59" s="16" t="s">
        <v>6</v>
      </c>
      <c r="I59" s="127"/>
      <c r="J59" s="127"/>
      <c r="K59" s="127"/>
      <c r="L59" s="127"/>
      <c r="M59" s="127"/>
      <c r="N59" s="127"/>
      <c r="O59" s="127"/>
    </row>
    <row r="60" spans="1:20" ht="20.100000000000001" customHeight="1" x14ac:dyDescent="0.2">
      <c r="B60" s="30" t="s">
        <v>7</v>
      </c>
      <c r="G60"/>
      <c r="H60" s="29" t="s">
        <v>8</v>
      </c>
      <c r="I60"/>
      <c r="J60"/>
      <c r="K60"/>
      <c r="L60"/>
    </row>
    <row r="61" spans="1:20" ht="20.100000000000001" customHeight="1" thickBot="1" x14ac:dyDescent="0.25">
      <c r="B61" s="30" t="s">
        <v>9</v>
      </c>
      <c r="G61"/>
      <c r="H61" s="29" t="s">
        <v>10</v>
      </c>
      <c r="I61"/>
      <c r="J61"/>
      <c r="K61"/>
      <c r="L61"/>
    </row>
    <row r="62" spans="1:20" ht="20.100000000000001" customHeight="1" x14ac:dyDescent="0.2">
      <c r="A62" s="150" t="s">
        <v>11</v>
      </c>
      <c r="B62" s="151" t="s">
        <v>12</v>
      </c>
      <c r="C62" s="151" t="s">
        <v>13</v>
      </c>
      <c r="D62" s="151" t="s">
        <v>14</v>
      </c>
      <c r="E62" s="150" t="s">
        <v>15</v>
      </c>
      <c r="F62" s="151" t="s">
        <v>16</v>
      </c>
      <c r="G62" s="153" t="s">
        <v>17</v>
      </c>
      <c r="H62" s="154" t="s">
        <v>167</v>
      </c>
      <c r="I62" s="155"/>
      <c r="J62" s="155"/>
      <c r="K62" s="155"/>
      <c r="L62" s="154" t="s">
        <v>168</v>
      </c>
      <c r="M62" s="155"/>
      <c r="N62" s="155"/>
      <c r="O62" s="155"/>
    </row>
    <row r="63" spans="1:20" ht="20.100000000000001" customHeight="1" thickBot="1" x14ac:dyDescent="0.25">
      <c r="A63" s="150"/>
      <c r="B63" s="151"/>
      <c r="C63" s="150"/>
      <c r="D63" s="150"/>
      <c r="E63" s="150"/>
      <c r="F63" s="151"/>
      <c r="G63" s="153"/>
      <c r="H63" s="156" t="s">
        <v>190</v>
      </c>
      <c r="I63" s="157"/>
      <c r="J63" s="157"/>
      <c r="K63" s="157"/>
      <c r="L63" s="156" t="s">
        <v>190</v>
      </c>
      <c r="M63" s="157"/>
      <c r="N63" s="157"/>
      <c r="O63" s="157"/>
    </row>
    <row r="64" spans="1:20" ht="39.9" customHeight="1" thickBot="1" x14ac:dyDescent="0.25">
      <c r="A64" s="150"/>
      <c r="B64" s="151"/>
      <c r="C64" s="150"/>
      <c r="D64" s="150"/>
      <c r="E64" s="150"/>
      <c r="F64" s="151"/>
      <c r="G64" s="153"/>
      <c r="H64" s="64" t="s">
        <v>18</v>
      </c>
      <c r="I64" s="65" t="s">
        <v>192</v>
      </c>
      <c r="J64" s="65" t="s">
        <v>191</v>
      </c>
      <c r="K64" s="65" t="s">
        <v>19</v>
      </c>
      <c r="L64" s="64" t="s">
        <v>18</v>
      </c>
      <c r="M64" s="65" t="s">
        <v>30</v>
      </c>
      <c r="N64" s="65" t="s">
        <v>191</v>
      </c>
      <c r="O64" s="65" t="s">
        <v>19</v>
      </c>
    </row>
    <row r="65" spans="1:27" ht="20.100000000000001" customHeight="1" x14ac:dyDescent="0.2">
      <c r="A65" s="68">
        <v>31</v>
      </c>
      <c r="B65" s="36"/>
      <c r="C65" s="36"/>
      <c r="D65" s="36"/>
      <c r="E65" s="36"/>
      <c r="F65" s="36"/>
      <c r="G65" s="39"/>
      <c r="H65" s="79"/>
      <c r="I65" s="62"/>
      <c r="J65" s="62"/>
      <c r="K65" s="63"/>
      <c r="L65" s="95"/>
      <c r="M65" s="63"/>
      <c r="N65" s="63" t="str">
        <f>IFERROR(VLOOKUP(J65,$U$11:$V$12,2,0),"")</f>
        <v/>
      </c>
      <c r="O65" s="63" t="str">
        <f>IFERROR(VLOOKUP(K65,$W$11:$X$11,2,0),"")</f>
        <v/>
      </c>
    </row>
    <row r="66" spans="1:27" ht="20.100000000000001" customHeight="1" x14ac:dyDescent="0.2">
      <c r="A66" s="68">
        <v>32</v>
      </c>
      <c r="B66" s="36"/>
      <c r="C66" s="36"/>
      <c r="D66" s="36"/>
      <c r="E66" s="36"/>
      <c r="F66" s="36"/>
      <c r="G66" s="39"/>
      <c r="H66" s="78"/>
      <c r="I66" s="40"/>
      <c r="J66" s="40"/>
      <c r="K66" s="47"/>
      <c r="L66" s="37"/>
      <c r="M66" s="47"/>
      <c r="N66" s="47" t="str">
        <f>IFERROR(VLOOKUP(J66,$U$11:$V$12,2,0),"")</f>
        <v/>
      </c>
      <c r="O66" s="47" t="str">
        <f t="shared" ref="O66:O94" si="4">IFERROR(VLOOKUP(K66,$W$11:$X$11,2,0),"")</f>
        <v/>
      </c>
      <c r="X66" s="18"/>
    </row>
    <row r="67" spans="1:27" ht="20.100000000000001" customHeight="1" x14ac:dyDescent="0.2">
      <c r="A67" s="68">
        <v>33</v>
      </c>
      <c r="B67" s="36"/>
      <c r="C67" s="36"/>
      <c r="D67" s="36"/>
      <c r="E67" s="36"/>
      <c r="F67" s="36"/>
      <c r="G67" s="39"/>
      <c r="H67" s="78"/>
      <c r="I67" s="40"/>
      <c r="J67" s="40"/>
      <c r="K67" s="47"/>
      <c r="L67" s="37"/>
      <c r="M67" s="47"/>
      <c r="N67" s="47" t="str">
        <f t="shared" ref="N67:N94" si="5">IFERROR(VLOOKUP(J67,$U$11:$V$12,2,0),"")</f>
        <v/>
      </c>
      <c r="O67" s="47" t="str">
        <f t="shared" si="4"/>
        <v/>
      </c>
      <c r="AA67" s="18"/>
    </row>
    <row r="68" spans="1:27" ht="20.100000000000001" customHeight="1" x14ac:dyDescent="0.2">
      <c r="A68" s="68">
        <v>34</v>
      </c>
      <c r="B68" s="36"/>
      <c r="C68" s="36"/>
      <c r="D68" s="36"/>
      <c r="E68" s="36"/>
      <c r="F68" s="36"/>
      <c r="G68" s="39"/>
      <c r="H68" s="78"/>
      <c r="I68" s="40"/>
      <c r="J68" s="40"/>
      <c r="K68" s="47"/>
      <c r="L68" s="37"/>
      <c r="M68" s="47"/>
      <c r="N68" s="47" t="str">
        <f t="shared" si="5"/>
        <v/>
      </c>
      <c r="O68" s="47" t="str">
        <f t="shared" si="4"/>
        <v/>
      </c>
      <c r="AA68" s="18"/>
    </row>
    <row r="69" spans="1:27" ht="20.100000000000001" customHeight="1" x14ac:dyDescent="0.2">
      <c r="A69" s="68">
        <v>35</v>
      </c>
      <c r="B69" s="36"/>
      <c r="C69" s="36"/>
      <c r="D69" s="36"/>
      <c r="E69" s="36"/>
      <c r="F69" s="36"/>
      <c r="G69" s="39"/>
      <c r="H69" s="78"/>
      <c r="I69" s="40"/>
      <c r="J69" s="40"/>
      <c r="K69" s="47"/>
      <c r="L69" s="37"/>
      <c r="M69" s="47"/>
      <c r="N69" s="47" t="str">
        <f t="shared" si="5"/>
        <v/>
      </c>
      <c r="O69" s="47" t="str">
        <f t="shared" si="4"/>
        <v/>
      </c>
      <c r="AA69" s="18"/>
    </row>
    <row r="70" spans="1:27" ht="20.100000000000001" customHeight="1" x14ac:dyDescent="0.2">
      <c r="A70" s="68">
        <v>36</v>
      </c>
      <c r="B70" s="36"/>
      <c r="C70" s="36"/>
      <c r="D70" s="36"/>
      <c r="E70" s="36"/>
      <c r="F70" s="36"/>
      <c r="G70" s="39"/>
      <c r="H70" s="78"/>
      <c r="I70" s="40"/>
      <c r="J70" s="40"/>
      <c r="K70" s="47"/>
      <c r="L70" s="37"/>
      <c r="M70" s="47"/>
      <c r="N70" s="47" t="str">
        <f t="shared" si="5"/>
        <v/>
      </c>
      <c r="O70" s="47" t="str">
        <f t="shared" si="4"/>
        <v/>
      </c>
      <c r="AA70" s="18"/>
    </row>
    <row r="71" spans="1:27" ht="20.100000000000001" customHeight="1" x14ac:dyDescent="0.2">
      <c r="A71" s="68">
        <v>37</v>
      </c>
      <c r="B71" s="36"/>
      <c r="C71" s="36"/>
      <c r="D71" s="36"/>
      <c r="E71" s="36"/>
      <c r="F71" s="36"/>
      <c r="G71" s="39"/>
      <c r="H71" s="78"/>
      <c r="I71" s="40"/>
      <c r="J71" s="40"/>
      <c r="K71" s="47"/>
      <c r="L71" s="37"/>
      <c r="M71" s="47"/>
      <c r="N71" s="47" t="str">
        <f t="shared" si="5"/>
        <v/>
      </c>
      <c r="O71" s="47" t="str">
        <f t="shared" si="4"/>
        <v/>
      </c>
      <c r="AA71" s="18"/>
    </row>
    <row r="72" spans="1:27" ht="20.100000000000001" customHeight="1" x14ac:dyDescent="0.2">
      <c r="A72" s="68">
        <v>38</v>
      </c>
      <c r="B72" s="36"/>
      <c r="C72" s="36"/>
      <c r="D72" s="36"/>
      <c r="E72" s="36"/>
      <c r="F72" s="36"/>
      <c r="G72" s="39"/>
      <c r="H72" s="78"/>
      <c r="I72" s="40"/>
      <c r="J72" s="40"/>
      <c r="K72" s="47"/>
      <c r="L72" s="37"/>
      <c r="M72" s="47"/>
      <c r="N72" s="47" t="str">
        <f t="shared" si="5"/>
        <v/>
      </c>
      <c r="O72" s="47" t="str">
        <f t="shared" si="4"/>
        <v/>
      </c>
      <c r="AA72" s="18"/>
    </row>
    <row r="73" spans="1:27" ht="20.100000000000001" customHeight="1" x14ac:dyDescent="0.2">
      <c r="A73" s="68">
        <v>39</v>
      </c>
      <c r="B73" s="36"/>
      <c r="C73" s="36"/>
      <c r="D73" s="36"/>
      <c r="E73" s="36"/>
      <c r="F73" s="36"/>
      <c r="G73" s="39"/>
      <c r="H73" s="78"/>
      <c r="I73" s="40"/>
      <c r="J73" s="40"/>
      <c r="K73" s="47"/>
      <c r="L73" s="37"/>
      <c r="M73" s="47"/>
      <c r="N73" s="47" t="str">
        <f t="shared" si="5"/>
        <v/>
      </c>
      <c r="O73" s="47" t="str">
        <f t="shared" si="4"/>
        <v/>
      </c>
      <c r="AA73" s="18"/>
    </row>
    <row r="74" spans="1:27" ht="20.100000000000001" customHeight="1" x14ac:dyDescent="0.2">
      <c r="A74" s="68">
        <v>40</v>
      </c>
      <c r="B74" s="36"/>
      <c r="C74" s="36"/>
      <c r="D74" s="36"/>
      <c r="E74" s="36"/>
      <c r="F74" s="36"/>
      <c r="G74" s="39"/>
      <c r="H74" s="78"/>
      <c r="I74" s="40"/>
      <c r="J74" s="40"/>
      <c r="K74" s="47"/>
      <c r="L74" s="37"/>
      <c r="M74" s="47"/>
      <c r="N74" s="47" t="str">
        <f t="shared" si="5"/>
        <v/>
      </c>
      <c r="O74" s="47" t="str">
        <f t="shared" si="4"/>
        <v/>
      </c>
      <c r="AA74" s="18"/>
    </row>
    <row r="75" spans="1:27" ht="20.100000000000001" customHeight="1" x14ac:dyDescent="0.2">
      <c r="A75" s="68">
        <v>41</v>
      </c>
      <c r="B75" s="36"/>
      <c r="C75" s="36"/>
      <c r="D75" s="36"/>
      <c r="E75" s="36"/>
      <c r="F75" s="36"/>
      <c r="G75" s="39"/>
      <c r="H75" s="78"/>
      <c r="I75" s="40"/>
      <c r="J75" s="40"/>
      <c r="K75" s="47"/>
      <c r="L75" s="37"/>
      <c r="M75" s="47"/>
      <c r="N75" s="47" t="str">
        <f t="shared" si="5"/>
        <v/>
      </c>
      <c r="O75" s="47" t="str">
        <f t="shared" si="4"/>
        <v/>
      </c>
      <c r="AA75" s="18"/>
    </row>
    <row r="76" spans="1:27" ht="20.100000000000001" customHeight="1" x14ac:dyDescent="0.2">
      <c r="A76" s="68">
        <v>42</v>
      </c>
      <c r="B76" s="36"/>
      <c r="C76" s="36"/>
      <c r="D76" s="36"/>
      <c r="E76" s="36"/>
      <c r="F76" s="36"/>
      <c r="G76" s="39"/>
      <c r="H76" s="78"/>
      <c r="I76" s="40"/>
      <c r="J76" s="40"/>
      <c r="K76" s="47"/>
      <c r="L76" s="37"/>
      <c r="M76" s="47"/>
      <c r="N76" s="47" t="str">
        <f t="shared" si="5"/>
        <v/>
      </c>
      <c r="O76" s="47" t="str">
        <f t="shared" si="4"/>
        <v/>
      </c>
      <c r="AA76" s="18"/>
    </row>
    <row r="77" spans="1:27" ht="20.100000000000001" customHeight="1" x14ac:dyDescent="0.2">
      <c r="A77" s="68">
        <v>43</v>
      </c>
      <c r="B77" s="36"/>
      <c r="C77" s="36"/>
      <c r="D77" s="36"/>
      <c r="E77" s="36"/>
      <c r="F77" s="36"/>
      <c r="G77" s="39"/>
      <c r="H77" s="78"/>
      <c r="I77" s="40"/>
      <c r="J77" s="40"/>
      <c r="K77" s="47"/>
      <c r="L77" s="37"/>
      <c r="M77" s="47"/>
      <c r="N77" s="47" t="str">
        <f t="shared" si="5"/>
        <v/>
      </c>
      <c r="O77" s="47" t="str">
        <f t="shared" si="4"/>
        <v/>
      </c>
      <c r="AA77" s="18"/>
    </row>
    <row r="78" spans="1:27" ht="20.100000000000001" customHeight="1" x14ac:dyDescent="0.2">
      <c r="A78" s="68">
        <v>44</v>
      </c>
      <c r="B78" s="36"/>
      <c r="C78" s="36"/>
      <c r="D78" s="36"/>
      <c r="E78" s="36"/>
      <c r="F78" s="36"/>
      <c r="G78" s="39"/>
      <c r="H78" s="78"/>
      <c r="I78" s="40"/>
      <c r="J78" s="40"/>
      <c r="K78" s="47"/>
      <c r="L78" s="37"/>
      <c r="M78" s="47"/>
      <c r="N78" s="47" t="str">
        <f t="shared" si="5"/>
        <v/>
      </c>
      <c r="O78" s="47" t="str">
        <f t="shared" si="4"/>
        <v/>
      </c>
      <c r="AA78" s="18"/>
    </row>
    <row r="79" spans="1:27" ht="20.100000000000001" customHeight="1" x14ac:dyDescent="0.2">
      <c r="A79" s="68">
        <v>45</v>
      </c>
      <c r="B79" s="36"/>
      <c r="C79" s="36"/>
      <c r="D79" s="36"/>
      <c r="E79" s="36"/>
      <c r="F79" s="36"/>
      <c r="G79" s="39"/>
      <c r="H79" s="78"/>
      <c r="I79" s="40"/>
      <c r="J79" s="40"/>
      <c r="K79" s="47"/>
      <c r="L79" s="37"/>
      <c r="M79" s="47"/>
      <c r="N79" s="47" t="str">
        <f t="shared" si="5"/>
        <v/>
      </c>
      <c r="O79" s="47" t="str">
        <f t="shared" si="4"/>
        <v/>
      </c>
      <c r="AA79" s="18"/>
    </row>
    <row r="80" spans="1:27" ht="20.100000000000001" customHeight="1" x14ac:dyDescent="0.2">
      <c r="A80" s="68">
        <v>46</v>
      </c>
      <c r="B80" s="36"/>
      <c r="C80" s="36"/>
      <c r="D80" s="36"/>
      <c r="E80" s="36"/>
      <c r="F80" s="36"/>
      <c r="G80" s="39"/>
      <c r="H80" s="78"/>
      <c r="I80" s="40"/>
      <c r="J80" s="40"/>
      <c r="K80" s="47"/>
      <c r="L80" s="37"/>
      <c r="M80" s="47"/>
      <c r="N80" s="47" t="str">
        <f t="shared" si="5"/>
        <v/>
      </c>
      <c r="O80" s="47" t="str">
        <f t="shared" si="4"/>
        <v/>
      </c>
      <c r="AA80" s="18"/>
    </row>
    <row r="81" spans="1:27" ht="20.100000000000001" customHeight="1" x14ac:dyDescent="0.2">
      <c r="A81" s="68">
        <v>47</v>
      </c>
      <c r="B81" s="36"/>
      <c r="C81" s="36"/>
      <c r="D81" s="36"/>
      <c r="E81" s="36"/>
      <c r="F81" s="36"/>
      <c r="G81" s="39"/>
      <c r="H81" s="78"/>
      <c r="I81" s="40"/>
      <c r="J81" s="40"/>
      <c r="K81" s="47"/>
      <c r="L81" s="37"/>
      <c r="M81" s="47"/>
      <c r="N81" s="47" t="str">
        <f t="shared" si="5"/>
        <v/>
      </c>
      <c r="O81" s="47" t="str">
        <f t="shared" si="4"/>
        <v/>
      </c>
      <c r="AA81" s="18"/>
    </row>
    <row r="82" spans="1:27" ht="20.100000000000001" customHeight="1" x14ac:dyDescent="0.2">
      <c r="A82" s="68">
        <v>48</v>
      </c>
      <c r="B82" s="36"/>
      <c r="C82" s="36"/>
      <c r="D82" s="36"/>
      <c r="E82" s="36"/>
      <c r="F82" s="36"/>
      <c r="G82" s="39"/>
      <c r="H82" s="78"/>
      <c r="I82" s="40"/>
      <c r="J82" s="40"/>
      <c r="K82" s="47"/>
      <c r="L82" s="37"/>
      <c r="M82" s="47"/>
      <c r="N82" s="47" t="str">
        <f t="shared" si="5"/>
        <v/>
      </c>
      <c r="O82" s="47" t="str">
        <f t="shared" si="4"/>
        <v/>
      </c>
      <c r="AA82" s="18"/>
    </row>
    <row r="83" spans="1:27" ht="20.100000000000001" customHeight="1" x14ac:dyDescent="0.2">
      <c r="A83" s="68">
        <v>49</v>
      </c>
      <c r="B83" s="36"/>
      <c r="C83" s="36"/>
      <c r="D83" s="36"/>
      <c r="E83" s="36"/>
      <c r="F83" s="36"/>
      <c r="G83" s="39"/>
      <c r="H83" s="78"/>
      <c r="I83" s="40"/>
      <c r="J83" s="40"/>
      <c r="K83" s="47"/>
      <c r="L83" s="37"/>
      <c r="M83" s="47"/>
      <c r="N83" s="47" t="str">
        <f t="shared" si="5"/>
        <v/>
      </c>
      <c r="O83" s="47" t="str">
        <f t="shared" si="4"/>
        <v/>
      </c>
      <c r="AA83" s="18"/>
    </row>
    <row r="84" spans="1:27" ht="20.100000000000001" customHeight="1" x14ac:dyDescent="0.2">
      <c r="A84" s="68">
        <v>50</v>
      </c>
      <c r="B84" s="36"/>
      <c r="C84" s="36"/>
      <c r="D84" s="36"/>
      <c r="E84" s="36"/>
      <c r="F84" s="36"/>
      <c r="G84" s="39"/>
      <c r="H84" s="78"/>
      <c r="I84" s="40"/>
      <c r="J84" s="40"/>
      <c r="K84" s="47"/>
      <c r="L84" s="37"/>
      <c r="M84" s="47"/>
      <c r="N84" s="47" t="str">
        <f t="shared" si="5"/>
        <v/>
      </c>
      <c r="O84" s="47" t="str">
        <f t="shared" si="4"/>
        <v/>
      </c>
      <c r="AA84" s="18"/>
    </row>
    <row r="85" spans="1:27" ht="20.100000000000001" customHeight="1" x14ac:dyDescent="0.2">
      <c r="A85" s="68">
        <v>51</v>
      </c>
      <c r="B85" s="36"/>
      <c r="C85" s="36"/>
      <c r="D85" s="36"/>
      <c r="E85" s="36"/>
      <c r="F85" s="36"/>
      <c r="G85" s="39"/>
      <c r="H85" s="78"/>
      <c r="I85" s="40"/>
      <c r="J85" s="40"/>
      <c r="K85" s="47"/>
      <c r="L85" s="37"/>
      <c r="M85" s="47"/>
      <c r="N85" s="47" t="str">
        <f t="shared" si="5"/>
        <v/>
      </c>
      <c r="O85" s="47" t="str">
        <f t="shared" si="4"/>
        <v/>
      </c>
    </row>
    <row r="86" spans="1:27" ht="20.100000000000001" customHeight="1" x14ac:dyDescent="0.2">
      <c r="A86" s="68">
        <v>52</v>
      </c>
      <c r="B86" s="36"/>
      <c r="C86" s="36"/>
      <c r="D86" s="36"/>
      <c r="E86" s="36"/>
      <c r="F86" s="36"/>
      <c r="G86" s="39"/>
      <c r="H86" s="78"/>
      <c r="I86" s="40"/>
      <c r="J86" s="40"/>
      <c r="K86" s="47"/>
      <c r="L86" s="37"/>
      <c r="M86" s="47"/>
      <c r="N86" s="47" t="str">
        <f t="shared" si="5"/>
        <v/>
      </c>
      <c r="O86" s="47" t="str">
        <f t="shared" si="4"/>
        <v/>
      </c>
    </row>
    <row r="87" spans="1:27" ht="20.100000000000001" customHeight="1" x14ac:dyDescent="0.2">
      <c r="A87" s="68">
        <v>53</v>
      </c>
      <c r="B87" s="36"/>
      <c r="C87" s="36"/>
      <c r="D87" s="36"/>
      <c r="E87" s="36"/>
      <c r="F87" s="36"/>
      <c r="G87" s="39"/>
      <c r="H87" s="78"/>
      <c r="I87" s="40"/>
      <c r="J87" s="40"/>
      <c r="K87" s="47"/>
      <c r="L87" s="37"/>
      <c r="M87" s="47"/>
      <c r="N87" s="47" t="str">
        <f t="shared" si="5"/>
        <v/>
      </c>
      <c r="O87" s="47" t="str">
        <f t="shared" si="4"/>
        <v/>
      </c>
    </row>
    <row r="88" spans="1:27" ht="20.100000000000001" customHeight="1" x14ac:dyDescent="0.2">
      <c r="A88" s="68">
        <v>54</v>
      </c>
      <c r="B88" s="36"/>
      <c r="C88" s="36"/>
      <c r="D88" s="36"/>
      <c r="E88" s="36"/>
      <c r="F88" s="36"/>
      <c r="G88" s="39"/>
      <c r="H88" s="78"/>
      <c r="I88" s="40"/>
      <c r="J88" s="40"/>
      <c r="K88" s="47"/>
      <c r="L88" s="37"/>
      <c r="M88" s="47"/>
      <c r="N88" s="47" t="str">
        <f t="shared" si="5"/>
        <v/>
      </c>
      <c r="O88" s="47" t="str">
        <f t="shared" si="4"/>
        <v/>
      </c>
    </row>
    <row r="89" spans="1:27" ht="20.100000000000001" customHeight="1" x14ac:dyDescent="0.2">
      <c r="A89" s="68">
        <v>55</v>
      </c>
      <c r="B89" s="36"/>
      <c r="C89" s="36"/>
      <c r="D89" s="36"/>
      <c r="E89" s="36"/>
      <c r="F89" s="36"/>
      <c r="G89" s="39"/>
      <c r="H89" s="78"/>
      <c r="I89" s="40"/>
      <c r="J89" s="40"/>
      <c r="K89" s="47"/>
      <c r="L89" s="37"/>
      <c r="M89" s="47"/>
      <c r="N89" s="47" t="str">
        <f t="shared" si="5"/>
        <v/>
      </c>
      <c r="O89" s="47" t="str">
        <f t="shared" si="4"/>
        <v/>
      </c>
    </row>
    <row r="90" spans="1:27" ht="20.100000000000001" customHeight="1" x14ac:dyDescent="0.2">
      <c r="A90" s="68">
        <v>56</v>
      </c>
      <c r="B90" s="36"/>
      <c r="C90" s="36"/>
      <c r="D90" s="36"/>
      <c r="E90" s="36"/>
      <c r="F90" s="36"/>
      <c r="G90" s="39"/>
      <c r="H90" s="78"/>
      <c r="I90" s="40"/>
      <c r="J90" s="40"/>
      <c r="K90" s="47"/>
      <c r="L90" s="37"/>
      <c r="M90" s="47"/>
      <c r="N90" s="47" t="str">
        <f t="shared" si="5"/>
        <v/>
      </c>
      <c r="O90" s="47" t="str">
        <f t="shared" si="4"/>
        <v/>
      </c>
    </row>
    <row r="91" spans="1:27" ht="20.100000000000001" customHeight="1" x14ac:dyDescent="0.2">
      <c r="A91" s="68">
        <v>57</v>
      </c>
      <c r="B91" s="36"/>
      <c r="C91" s="36"/>
      <c r="D91" s="36"/>
      <c r="E91" s="36"/>
      <c r="F91" s="36"/>
      <c r="G91" s="39"/>
      <c r="H91" s="78"/>
      <c r="I91" s="40"/>
      <c r="J91" s="40"/>
      <c r="K91" s="47"/>
      <c r="L91" s="37"/>
      <c r="M91" s="47"/>
      <c r="N91" s="47" t="str">
        <f t="shared" si="5"/>
        <v/>
      </c>
      <c r="O91" s="47" t="str">
        <f t="shared" si="4"/>
        <v/>
      </c>
    </row>
    <row r="92" spans="1:27" ht="20.100000000000001" customHeight="1" x14ac:dyDescent="0.2">
      <c r="A92" s="68">
        <v>58</v>
      </c>
      <c r="B92" s="36"/>
      <c r="C92" s="36"/>
      <c r="D92" s="36"/>
      <c r="E92" s="36"/>
      <c r="F92" s="36"/>
      <c r="G92" s="39"/>
      <c r="H92" s="78"/>
      <c r="I92" s="40"/>
      <c r="J92" s="40"/>
      <c r="K92" s="47"/>
      <c r="L92" s="37"/>
      <c r="M92" s="47"/>
      <c r="N92" s="47" t="str">
        <f t="shared" si="5"/>
        <v/>
      </c>
      <c r="O92" s="47" t="str">
        <f t="shared" si="4"/>
        <v/>
      </c>
    </row>
    <row r="93" spans="1:27" ht="20.100000000000001" customHeight="1" x14ac:dyDescent="0.2">
      <c r="A93" s="68">
        <v>59</v>
      </c>
      <c r="B93" s="36"/>
      <c r="C93" s="36"/>
      <c r="D93" s="36"/>
      <c r="E93" s="36"/>
      <c r="F93" s="36"/>
      <c r="G93" s="39"/>
      <c r="H93" s="78"/>
      <c r="I93" s="40"/>
      <c r="J93" s="40"/>
      <c r="K93" s="47"/>
      <c r="L93" s="37"/>
      <c r="M93" s="47"/>
      <c r="N93" s="47" t="str">
        <f t="shared" si="5"/>
        <v/>
      </c>
      <c r="O93" s="47" t="str">
        <f t="shared" si="4"/>
        <v/>
      </c>
    </row>
    <row r="94" spans="1:27" ht="20.100000000000001" customHeight="1" thickBot="1" x14ac:dyDescent="0.25">
      <c r="A94" s="68">
        <v>60</v>
      </c>
      <c r="B94" s="36"/>
      <c r="C94" s="36"/>
      <c r="D94" s="36"/>
      <c r="E94" s="36"/>
      <c r="F94" s="36"/>
      <c r="G94" s="39"/>
      <c r="H94" s="94"/>
      <c r="I94" s="41"/>
      <c r="J94" s="41"/>
      <c r="K94" s="48"/>
      <c r="L94" s="38"/>
      <c r="M94" s="48"/>
      <c r="N94" s="47" t="str">
        <f t="shared" si="5"/>
        <v/>
      </c>
      <c r="O94" s="47" t="str">
        <f t="shared" si="4"/>
        <v/>
      </c>
    </row>
    <row r="95" spans="1:27" ht="20.100000000000001" customHeight="1" x14ac:dyDescent="0.2">
      <c r="H95" s="5">
        <f>COUNTA(H65:H94)</f>
        <v>0</v>
      </c>
      <c r="I95" s="5">
        <f t="shared" ref="I95:K95" si="6">COUNTA(I65:I94)</f>
        <v>0</v>
      </c>
      <c r="J95" s="5">
        <f t="shared" si="6"/>
        <v>0</v>
      </c>
      <c r="K95" s="5">
        <f t="shared" si="6"/>
        <v>0</v>
      </c>
      <c r="L95" s="5">
        <f>COUNTA(L65:L94)</f>
        <v>0</v>
      </c>
      <c r="M95" s="5">
        <f t="shared" ref="M95" si="7">COUNTA(M65:M94)</f>
        <v>0</v>
      </c>
      <c r="O95" s="5">
        <f>COUNTIF(O65:O94,"八種競技　後半")</f>
        <v>0</v>
      </c>
    </row>
    <row r="96" spans="1:27" ht="20.100000000000001" customHeight="1" x14ac:dyDescent="0.2">
      <c r="B96" s="9" t="s">
        <v>44</v>
      </c>
      <c r="I96" s="161"/>
      <c r="J96" s="161"/>
      <c r="K96" s="161"/>
      <c r="L96" s="161"/>
      <c r="M96" s="161"/>
      <c r="N96" s="161"/>
      <c r="O96" s="161"/>
    </row>
    <row r="97" spans="1:15" ht="30" customHeight="1" x14ac:dyDescent="0.2">
      <c r="B97" s="3"/>
      <c r="E97" s="3"/>
      <c r="F97" s="162" t="s">
        <v>45</v>
      </c>
      <c r="G97" s="162"/>
      <c r="H97" s="9" t="s">
        <v>36</v>
      </c>
      <c r="L97" s="3"/>
    </row>
    <row r="98" spans="1:15" ht="20.100000000000001" customHeight="1" thickBot="1" x14ac:dyDescent="0.25">
      <c r="B98" s="2"/>
      <c r="C98" s="4"/>
      <c r="D98" s="2"/>
      <c r="E98" s="7"/>
      <c r="H98" s="19" t="s">
        <v>165</v>
      </c>
      <c r="I98" s="19" t="s">
        <v>166</v>
      </c>
      <c r="J98" s="19"/>
      <c r="K98" s="19"/>
      <c r="L98" s="5" t="s">
        <v>37</v>
      </c>
      <c r="M98"/>
      <c r="N98"/>
      <c r="O98"/>
    </row>
    <row r="99" spans="1:15" ht="39.9" customHeight="1" thickBot="1" x14ac:dyDescent="0.25">
      <c r="A99" s="2"/>
      <c r="B99" s="6"/>
      <c r="C99" s="2"/>
      <c r="D99" s="7"/>
      <c r="F99" s="152" t="s">
        <v>38</v>
      </c>
      <c r="G99" s="152"/>
      <c r="H99" s="2">
        <f>COUNTA($H$65:$H$94)</f>
        <v>0</v>
      </c>
      <c r="I99" s="2">
        <f>COUNTA($L$65:$L$94)</f>
        <v>0</v>
      </c>
      <c r="J99" s="2"/>
      <c r="K99" s="2"/>
      <c r="L99" s="46">
        <f>H99+I99</f>
        <v>0</v>
      </c>
      <c r="M99" s="45" t="s">
        <v>40</v>
      </c>
      <c r="N99" s="45"/>
      <c r="O99" s="45"/>
    </row>
    <row r="100" spans="1:15" ht="20.100000000000001" customHeight="1" thickBot="1" x14ac:dyDescent="0.25">
      <c r="A100" s="2"/>
      <c r="E100" s="7"/>
      <c r="F100" s="2"/>
      <c r="G100" s="2"/>
      <c r="H100" s="19" t="s">
        <v>165</v>
      </c>
      <c r="I100" s="19" t="s">
        <v>166</v>
      </c>
      <c r="J100" s="19"/>
      <c r="K100" s="19"/>
      <c r="L100" s="15"/>
      <c r="M100" s="2"/>
      <c r="N100" s="2"/>
      <c r="O100" s="2"/>
    </row>
    <row r="101" spans="1:15" ht="39.9" customHeight="1" thickBot="1" x14ac:dyDescent="0.25">
      <c r="B101" s="6"/>
      <c r="D101" s="7"/>
      <c r="F101" s="152" t="s">
        <v>194</v>
      </c>
      <c r="G101" s="152"/>
      <c r="H101" s="2">
        <f>COUNTA($I$65:$I$94)</f>
        <v>0</v>
      </c>
      <c r="I101" s="2">
        <f>COUNTA($M$65:$M$94)</f>
        <v>0</v>
      </c>
      <c r="J101" s="2"/>
      <c r="K101" s="2"/>
      <c r="L101" s="46">
        <f>H101+I101</f>
        <v>0</v>
      </c>
      <c r="M101" s="45" t="s">
        <v>40</v>
      </c>
      <c r="N101" s="45"/>
      <c r="O101" s="45"/>
    </row>
    <row r="102" spans="1:15" ht="20.100000000000001" customHeight="1" thickBot="1" x14ac:dyDescent="0.25">
      <c r="D102" s="2"/>
      <c r="H102" s="19" t="s">
        <v>165</v>
      </c>
      <c r="I102" s="19" t="s">
        <v>166</v>
      </c>
      <c r="N102" s="2"/>
      <c r="O102" s="2"/>
    </row>
    <row r="103" spans="1:15" ht="39.9" customHeight="1" thickBot="1" x14ac:dyDescent="0.25">
      <c r="D103" s="2"/>
      <c r="F103" s="152" t="s">
        <v>191</v>
      </c>
      <c r="G103" s="152"/>
      <c r="H103" s="152">
        <f>J95</f>
        <v>0</v>
      </c>
      <c r="I103" s="152"/>
      <c r="J103" s="2"/>
      <c r="K103" s="2"/>
      <c r="L103" s="46">
        <f>H103</f>
        <v>0</v>
      </c>
      <c r="M103" s="45" t="s">
        <v>40</v>
      </c>
      <c r="N103" s="45"/>
      <c r="O103" s="45"/>
    </row>
    <row r="104" spans="1:15" ht="19.95" customHeight="1" thickBot="1" x14ac:dyDescent="0.25">
      <c r="D104" s="2"/>
      <c r="F104" s="2"/>
      <c r="G104" s="2"/>
      <c r="H104" s="19" t="s">
        <v>165</v>
      </c>
      <c r="I104" s="19" t="s">
        <v>166</v>
      </c>
      <c r="J104" s="19"/>
      <c r="K104" s="19"/>
      <c r="L104" s="15"/>
      <c r="M104" s="2"/>
      <c r="N104" s="45"/>
      <c r="O104" s="45"/>
    </row>
    <row r="105" spans="1:15" ht="39.9" customHeight="1" thickBot="1" x14ac:dyDescent="0.25">
      <c r="D105" s="2"/>
      <c r="F105" s="152" t="s">
        <v>19</v>
      </c>
      <c r="G105" s="152"/>
      <c r="H105" s="152">
        <f>K95</f>
        <v>0</v>
      </c>
      <c r="I105" s="152"/>
      <c r="J105" s="2"/>
      <c r="K105" s="2"/>
      <c r="L105" s="46">
        <f>H105</f>
        <v>0</v>
      </c>
      <c r="M105" s="45" t="s">
        <v>40</v>
      </c>
      <c r="N105" s="45"/>
      <c r="O105" s="45"/>
    </row>
    <row r="106" spans="1:15" ht="20.100000000000001" customHeight="1" x14ac:dyDescent="0.2">
      <c r="F106" s="2"/>
      <c r="G106" s="2"/>
      <c r="H106" s="19"/>
      <c r="I106" s="19"/>
      <c r="J106" s="19"/>
      <c r="K106" s="2"/>
      <c r="L106" s="45"/>
      <c r="M106" s="45"/>
    </row>
    <row r="107" spans="1:15" ht="39.9" customHeight="1" x14ac:dyDescent="0.2">
      <c r="A107" s="12"/>
      <c r="B107" s="44"/>
      <c r="C107" s="44"/>
      <c r="D107" s="44"/>
      <c r="E107" s="44"/>
      <c r="F107" s="152"/>
      <c r="G107" s="152"/>
      <c r="H107" s="2"/>
      <c r="I107" s="2"/>
      <c r="J107" s="2"/>
      <c r="K107" s="2"/>
      <c r="L107" s="45"/>
      <c r="M107" s="45"/>
      <c r="N107" s="45"/>
      <c r="O107" s="45"/>
    </row>
    <row r="108" spans="1:15" ht="13.2" customHeight="1" x14ac:dyDescent="0.2">
      <c r="A108" s="44"/>
      <c r="B108" s="44"/>
      <c r="C108" s="44"/>
      <c r="D108" s="44"/>
      <c r="E108" s="44"/>
      <c r="F108" s="44"/>
      <c r="G108" s="44"/>
      <c r="H108" s="44"/>
      <c r="I108" s="44"/>
      <c r="J108" s="44"/>
      <c r="K108" s="44"/>
      <c r="L108" s="44"/>
      <c r="M108" s="44"/>
      <c r="N108" s="44"/>
      <c r="O108" s="44"/>
    </row>
    <row r="109" spans="1:15" ht="30" customHeight="1" x14ac:dyDescent="0.2">
      <c r="A109" s="163" t="s">
        <v>42</v>
      </c>
      <c r="B109" s="163"/>
      <c r="C109" s="163"/>
      <c r="D109" s="163"/>
      <c r="E109" s="163"/>
      <c r="F109" s="163"/>
      <c r="G109" s="163"/>
      <c r="H109" s="163"/>
      <c r="I109" s="163"/>
      <c r="J109" s="163"/>
      <c r="K109" s="163"/>
      <c r="L109" s="163"/>
      <c r="M109" s="163"/>
      <c r="N109" s="163"/>
      <c r="O109" s="163"/>
    </row>
    <row r="110" spans="1:15" ht="45" customHeight="1" x14ac:dyDescent="0.2">
      <c r="A110" s="11"/>
    </row>
    <row r="111" spans="1:15" ht="18" customHeight="1" x14ac:dyDescent="0.2">
      <c r="A111" s="11"/>
    </row>
    <row r="112" spans="1:15" ht="36" customHeight="1" x14ac:dyDescent="0.2"/>
    <row r="113" spans="9:15" ht="36" customHeight="1" x14ac:dyDescent="0.2"/>
    <row r="114" spans="9:15" ht="20.100000000000001" customHeight="1" x14ac:dyDescent="0.2"/>
    <row r="115" spans="9:15" ht="20.100000000000001" customHeight="1" x14ac:dyDescent="0.2"/>
    <row r="116" spans="9:15" ht="20.100000000000001" customHeight="1" x14ac:dyDescent="0.2"/>
    <row r="117" spans="9:15" ht="20.100000000000001" customHeight="1" x14ac:dyDescent="0.2"/>
    <row r="118" spans="9:15" ht="39.9" customHeight="1" x14ac:dyDescent="0.2"/>
    <row r="119" spans="9:15" ht="20.100000000000001" customHeight="1" x14ac:dyDescent="0.2"/>
    <row r="120" spans="9:15" ht="20.100000000000001" customHeight="1" x14ac:dyDescent="0.2">
      <c r="I120" s="18"/>
      <c r="J120" s="18"/>
      <c r="K120" s="18"/>
    </row>
    <row r="121" spans="9:15" ht="20.100000000000001" customHeight="1" x14ac:dyDescent="0.2">
      <c r="M121" s="18"/>
      <c r="N121" s="18"/>
      <c r="O121" s="18"/>
    </row>
    <row r="122" spans="9:15" ht="20.100000000000001" customHeight="1" x14ac:dyDescent="0.2">
      <c r="M122" s="18"/>
      <c r="N122" s="18"/>
      <c r="O122" s="18"/>
    </row>
    <row r="123" spans="9:15" ht="20.100000000000001" customHeight="1" x14ac:dyDescent="0.2">
      <c r="M123" s="18"/>
      <c r="N123" s="18"/>
      <c r="O123" s="18"/>
    </row>
    <row r="124" spans="9:15" ht="20.100000000000001" customHeight="1" x14ac:dyDescent="0.2">
      <c r="M124" s="18"/>
      <c r="N124" s="18"/>
      <c r="O124" s="18"/>
    </row>
    <row r="125" spans="9:15" ht="20.100000000000001" customHeight="1" x14ac:dyDescent="0.2">
      <c r="M125" s="18"/>
      <c r="N125" s="18"/>
      <c r="O125" s="18"/>
    </row>
    <row r="126" spans="9:15" ht="20.100000000000001" customHeight="1" x14ac:dyDescent="0.2">
      <c r="M126" s="18"/>
      <c r="N126" s="18"/>
      <c r="O126" s="18"/>
    </row>
    <row r="127" spans="9:15" ht="20.100000000000001" customHeight="1" x14ac:dyDescent="0.2">
      <c r="M127" s="18"/>
      <c r="N127" s="18"/>
      <c r="O127" s="18"/>
    </row>
    <row r="128" spans="9:15" ht="20.100000000000001" customHeight="1" x14ac:dyDescent="0.2">
      <c r="M128" s="18"/>
      <c r="N128" s="18"/>
      <c r="O128" s="18"/>
    </row>
    <row r="129" spans="13:15" ht="20.100000000000001" customHeight="1" x14ac:dyDescent="0.2">
      <c r="M129" s="18"/>
      <c r="N129" s="18"/>
      <c r="O129" s="18"/>
    </row>
    <row r="130" spans="13:15" ht="20.100000000000001" customHeight="1" x14ac:dyDescent="0.2">
      <c r="M130" s="18"/>
      <c r="N130" s="18"/>
      <c r="O130" s="18"/>
    </row>
    <row r="131" spans="13:15" ht="20.100000000000001" customHeight="1" x14ac:dyDescent="0.2">
      <c r="M131" s="18"/>
      <c r="N131" s="18"/>
      <c r="O131" s="18"/>
    </row>
    <row r="132" spans="13:15" ht="20.100000000000001" customHeight="1" x14ac:dyDescent="0.2">
      <c r="M132" s="18"/>
      <c r="N132" s="18"/>
      <c r="O132" s="18"/>
    </row>
    <row r="133" spans="13:15" ht="20.100000000000001" customHeight="1" x14ac:dyDescent="0.2">
      <c r="M133" s="18"/>
      <c r="N133" s="18"/>
      <c r="O133" s="18"/>
    </row>
    <row r="134" spans="13:15" ht="20.100000000000001" customHeight="1" x14ac:dyDescent="0.2">
      <c r="M134" s="18"/>
      <c r="N134" s="18"/>
      <c r="O134" s="18"/>
    </row>
    <row r="135" spans="13:15" ht="20.100000000000001" customHeight="1" x14ac:dyDescent="0.2">
      <c r="M135" s="18"/>
      <c r="N135" s="18"/>
      <c r="O135" s="18"/>
    </row>
    <row r="136" spans="13:15" ht="20.100000000000001" customHeight="1" x14ac:dyDescent="0.2">
      <c r="M136" s="18"/>
      <c r="N136" s="18"/>
      <c r="O136" s="18"/>
    </row>
    <row r="137" spans="13:15" ht="20.100000000000001" customHeight="1" x14ac:dyDescent="0.2">
      <c r="M137" s="18"/>
      <c r="N137" s="18"/>
      <c r="O137" s="18"/>
    </row>
    <row r="138" spans="13:15" ht="20.100000000000001" customHeight="1" x14ac:dyDescent="0.2">
      <c r="M138" s="18"/>
      <c r="N138" s="18"/>
      <c r="O138" s="18"/>
    </row>
    <row r="139" spans="13:15" ht="20.100000000000001" customHeight="1" x14ac:dyDescent="0.2"/>
    <row r="140" spans="13:15" ht="20.100000000000001" customHeight="1" x14ac:dyDescent="0.2"/>
    <row r="141" spans="13:15" ht="20.100000000000001" customHeight="1" x14ac:dyDescent="0.2"/>
    <row r="142" spans="13:15" ht="20.100000000000001" customHeight="1" x14ac:dyDescent="0.2"/>
    <row r="143" spans="13:15" ht="20.100000000000001" customHeight="1" x14ac:dyDescent="0.2"/>
    <row r="144" spans="13:15" ht="20.100000000000001" customHeight="1" x14ac:dyDescent="0.2"/>
    <row r="145" ht="20.100000000000001" customHeight="1" x14ac:dyDescent="0.2"/>
    <row r="146" ht="20.100000000000001" customHeight="1" x14ac:dyDescent="0.2"/>
    <row r="147" ht="20.100000000000001" customHeight="1" x14ac:dyDescent="0.2"/>
    <row r="148" ht="20.100000000000001" customHeight="1" x14ac:dyDescent="0.2"/>
    <row r="149" ht="20.100000000000001" customHeight="1" x14ac:dyDescent="0.2"/>
    <row r="150" ht="20.100000000000001" customHeight="1" x14ac:dyDescent="0.2"/>
    <row r="151" ht="30" customHeight="1" x14ac:dyDescent="0.2"/>
    <row r="152" ht="20.100000000000001" customHeight="1" x14ac:dyDescent="0.2"/>
    <row r="153" ht="39.9" customHeight="1" x14ac:dyDescent="0.2"/>
    <row r="154" ht="20.100000000000001" customHeight="1" x14ac:dyDescent="0.2"/>
    <row r="155" ht="39.9" customHeight="1" x14ac:dyDescent="0.2"/>
    <row r="156" ht="20.100000000000001" customHeight="1" x14ac:dyDescent="0.2"/>
    <row r="157" ht="39.9" customHeight="1" x14ac:dyDescent="0.2"/>
    <row r="158" ht="20.100000000000001" customHeight="1" x14ac:dyDescent="0.2"/>
    <row r="159" ht="39.9" customHeight="1" x14ac:dyDescent="0.2"/>
    <row r="160" ht="13.5" customHeight="1" x14ac:dyDescent="0.2"/>
    <row r="161" ht="30" customHeight="1" x14ac:dyDescent="0.2"/>
    <row r="162" ht="13.5" customHeight="1" x14ac:dyDescent="0.2"/>
  </sheetData>
  <mergeCells count="64">
    <mergeCell ref="V10:X10"/>
    <mergeCell ref="H48:I48"/>
    <mergeCell ref="H50:I50"/>
    <mergeCell ref="H103:I103"/>
    <mergeCell ref="H105:I105"/>
    <mergeCell ref="L7:O7"/>
    <mergeCell ref="L8:O8"/>
    <mergeCell ref="F50:G50"/>
    <mergeCell ref="F42:G42"/>
    <mergeCell ref="F44:G44"/>
    <mergeCell ref="F46:G46"/>
    <mergeCell ref="I41:O41"/>
    <mergeCell ref="A109:O109"/>
    <mergeCell ref="I96:O96"/>
    <mergeCell ref="F97:G97"/>
    <mergeCell ref="F99:G99"/>
    <mergeCell ref="F101:G101"/>
    <mergeCell ref="F107:G107"/>
    <mergeCell ref="F103:G103"/>
    <mergeCell ref="R1:V1"/>
    <mergeCell ref="E62:E64"/>
    <mergeCell ref="F52:G52"/>
    <mergeCell ref="S17:U18"/>
    <mergeCell ref="F105:G105"/>
    <mergeCell ref="C59:G59"/>
    <mergeCell ref="I59:O59"/>
    <mergeCell ref="C62:C64"/>
    <mergeCell ref="D62:D64"/>
    <mergeCell ref="A56:O56"/>
    <mergeCell ref="A57:O57"/>
    <mergeCell ref="A58:B58"/>
    <mergeCell ref="C58:G58"/>
    <mergeCell ref="I58:O58"/>
    <mergeCell ref="A54:O54"/>
    <mergeCell ref="H63:K63"/>
    <mergeCell ref="A1:O1"/>
    <mergeCell ref="A2:O2"/>
    <mergeCell ref="A3:B3"/>
    <mergeCell ref="C3:G3"/>
    <mergeCell ref="I3:O3"/>
    <mergeCell ref="A59:B59"/>
    <mergeCell ref="A62:A64"/>
    <mergeCell ref="B62:B64"/>
    <mergeCell ref="H62:K62"/>
    <mergeCell ref="L62:O62"/>
    <mergeCell ref="L63:O63"/>
    <mergeCell ref="F62:F64"/>
    <mergeCell ref="G62:G64"/>
    <mergeCell ref="Q9:Y9"/>
    <mergeCell ref="F48:G48"/>
    <mergeCell ref="C4:G4"/>
    <mergeCell ref="R3:V8"/>
    <mergeCell ref="A4:B4"/>
    <mergeCell ref="I4:O4"/>
    <mergeCell ref="A7:A9"/>
    <mergeCell ref="B7:B9"/>
    <mergeCell ref="C7:C9"/>
    <mergeCell ref="D7:D9"/>
    <mergeCell ref="E7:E9"/>
    <mergeCell ref="S10:U10"/>
    <mergeCell ref="G7:G9"/>
    <mergeCell ref="F7:F9"/>
    <mergeCell ref="H8:K8"/>
    <mergeCell ref="H7:K7"/>
  </mergeCells>
  <phoneticPr fontId="1"/>
  <conditionalFormatting sqref="B65:O94 B10:O39">
    <cfRule type="containsBlanks" dxfId="10" priority="9">
      <formula>LEN(TRIM(B10))=0</formula>
    </cfRule>
  </conditionalFormatting>
  <dataValidations count="9">
    <dataValidation imeMode="halfKatakana" allowBlank="1" showInputMessage="1" showErrorMessage="1" sqref="D65:D94 D10:D39" xr:uid="{81706DE7-9281-4E08-8124-40C2DB287363}"/>
    <dataValidation type="list" allowBlank="1" showInputMessage="1" showErrorMessage="1" sqref="H10:H39 H65:H94" xr:uid="{1379B77D-189C-4A12-A17B-C20DFD048F62}">
      <formula1>$S$11:$S$15</formula1>
    </dataValidation>
    <dataValidation type="list" allowBlank="1" showInputMessage="1" showErrorMessage="1" sqref="L10:L39 L65:L94" xr:uid="{56F9013A-08C2-44FE-9B07-FB925DB5E87C}">
      <formula1>$S$19:$S$21</formula1>
    </dataValidation>
    <dataValidation type="list" allowBlank="1" showInputMessage="1" showErrorMessage="1" sqref="I10:I39 I65:I94" xr:uid="{5041C9D9-C2D5-43B5-84B3-144B9C26C889}">
      <formula1>T$11:T$13</formula1>
    </dataValidation>
    <dataValidation type="list" allowBlank="1" showInputMessage="1" showErrorMessage="1" sqref="J65:J94 J10:J39" xr:uid="{22E63550-7742-42D1-BB7A-EB031F50990E}">
      <formula1>U$11:U$12</formula1>
    </dataValidation>
    <dataValidation type="list" allowBlank="1" showInputMessage="1" showErrorMessage="1" sqref="M10:M39 M65:M94" xr:uid="{FA65291B-CEB3-478F-AD2B-843E5DFCFF44}">
      <formula1>T$19</formula1>
    </dataValidation>
    <dataValidation type="list" allowBlank="1" showInputMessage="1" showErrorMessage="1" sqref="I22" xr:uid="{BB6F46F6-28AC-4FEC-8040-4D070D214C0C}">
      <formula1>U$11:U$12</formula1>
    </dataValidation>
    <dataValidation type="list" allowBlank="1" showInputMessage="1" showErrorMessage="1" sqref="K10:K39 K65:K94" xr:uid="{F5A247BE-7357-45BD-84AA-7012FB6F5AA5}">
      <formula1>$W$11</formula1>
    </dataValidation>
    <dataValidation type="list" allowBlank="1" showInputMessage="1" showErrorMessage="1" sqref="T26" xr:uid="{AAA41DE1-C876-44A8-BC8D-55E3E0EEBA30}">
      <formula1>AB$11:AB$12</formula1>
    </dataValidation>
  </dataValidations>
  <printOptions horizontalCentered="1"/>
  <pageMargins left="0.19685039370078741" right="0.19685039370078741" top="0.78740157480314965" bottom="0.19685039370078741" header="0" footer="0"/>
  <pageSetup paperSize="9" scale="59" fitToHeight="0" orientation="portrait" horizontalDpi="4294967293" verticalDpi="360" r:id="rId1"/>
  <headerFooter alignWithMargins="0"/>
  <rowBreaks count="1" manualBreakCount="1">
    <brk id="5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6CBD-22A5-4655-940C-16C4CC61C587}">
  <dimension ref="A1:AP273"/>
  <sheetViews>
    <sheetView showZeros="0" view="pageBreakPreview" zoomScale="70" zoomScaleNormal="60" zoomScaleSheetLayoutView="70" workbookViewId="0">
      <selection activeCell="AE7" sqref="AE7"/>
    </sheetView>
  </sheetViews>
  <sheetFormatPr defaultRowHeight="13.2" x14ac:dyDescent="0.2"/>
  <cols>
    <col min="2" max="2" width="10.77734375" customWidth="1"/>
    <col min="3" max="3" width="10.77734375" style="5" customWidth="1"/>
    <col min="4" max="5" width="8.77734375" style="5" customWidth="1"/>
    <col min="6" max="6" width="8.6640625" customWidth="1"/>
    <col min="7" max="12" width="8.77734375" customWidth="1"/>
    <col min="16" max="17" width="10.77734375" customWidth="1"/>
    <col min="18" max="27" width="8.77734375" customWidth="1"/>
  </cols>
  <sheetData>
    <row r="1" spans="1:42" x14ac:dyDescent="0.2">
      <c r="A1" t="s">
        <v>178</v>
      </c>
      <c r="O1" t="s">
        <v>179</v>
      </c>
    </row>
    <row r="2" spans="1:42" x14ac:dyDescent="0.2">
      <c r="A2" s="56" t="s">
        <v>162</v>
      </c>
      <c r="G2" s="77" t="s">
        <v>144</v>
      </c>
      <c r="H2" s="77" t="s">
        <v>147</v>
      </c>
      <c r="I2" s="77" t="s">
        <v>145</v>
      </c>
      <c r="J2" s="77" t="s">
        <v>146</v>
      </c>
      <c r="K2" s="77">
        <v>10.56</v>
      </c>
      <c r="O2" s="56" t="s">
        <v>162</v>
      </c>
      <c r="Q2" s="5"/>
      <c r="R2" s="5"/>
      <c r="S2" s="5"/>
      <c r="U2" s="77" t="s">
        <v>144</v>
      </c>
      <c r="V2" s="77" t="s">
        <v>147</v>
      </c>
      <c r="W2" s="77" t="s">
        <v>145</v>
      </c>
      <c r="X2" s="77" t="s">
        <v>146</v>
      </c>
      <c r="Y2" s="77">
        <v>10.56</v>
      </c>
    </row>
    <row r="3" spans="1:42" x14ac:dyDescent="0.2">
      <c r="A3" s="56" t="s">
        <v>142</v>
      </c>
      <c r="G3" s="77"/>
      <c r="H3" s="77" t="s">
        <v>148</v>
      </c>
      <c r="I3" s="77" t="s">
        <v>151</v>
      </c>
      <c r="J3" s="77" t="s">
        <v>146</v>
      </c>
      <c r="K3" s="77" t="s">
        <v>152</v>
      </c>
      <c r="O3" s="56" t="s">
        <v>142</v>
      </c>
      <c r="Q3" s="5"/>
      <c r="R3" s="5"/>
      <c r="S3" s="5"/>
      <c r="U3" s="77"/>
      <c r="V3" s="77" t="s">
        <v>148</v>
      </c>
      <c r="W3" s="77" t="s">
        <v>151</v>
      </c>
      <c r="X3" s="77" t="s">
        <v>146</v>
      </c>
      <c r="Y3" s="77" t="s">
        <v>152</v>
      </c>
    </row>
    <row r="4" spans="1:42" x14ac:dyDescent="0.2">
      <c r="A4" s="56" t="s">
        <v>143</v>
      </c>
      <c r="G4" s="77"/>
      <c r="H4" s="77" t="s">
        <v>149</v>
      </c>
      <c r="I4" s="77" t="s">
        <v>150</v>
      </c>
      <c r="J4" s="77" t="s">
        <v>146</v>
      </c>
      <c r="K4" s="77">
        <v>43.98</v>
      </c>
      <c r="O4" s="56" t="s">
        <v>143</v>
      </c>
      <c r="Q4" s="5"/>
      <c r="R4" s="5"/>
      <c r="S4" s="5"/>
      <c r="U4" s="77"/>
      <c r="V4" s="77" t="s">
        <v>149</v>
      </c>
      <c r="W4" s="77" t="s">
        <v>150</v>
      </c>
      <c r="X4" s="77" t="s">
        <v>146</v>
      </c>
      <c r="Y4" s="77">
        <v>43.98</v>
      </c>
    </row>
    <row r="5" spans="1:42" s="49" customFormat="1" ht="49.95" customHeight="1" x14ac:dyDescent="0.2">
      <c r="A5" s="53"/>
      <c r="B5" s="53" t="s">
        <v>46</v>
      </c>
      <c r="C5" s="53" t="s">
        <v>40</v>
      </c>
      <c r="D5" s="53" t="s">
        <v>47</v>
      </c>
      <c r="E5" s="66" t="s">
        <v>48</v>
      </c>
      <c r="F5" s="53" t="s">
        <v>49</v>
      </c>
      <c r="G5" s="66" t="s">
        <v>48</v>
      </c>
      <c r="H5" s="53" t="s">
        <v>50</v>
      </c>
      <c r="I5" s="66" t="s">
        <v>48</v>
      </c>
      <c r="J5" s="53" t="s">
        <v>51</v>
      </c>
      <c r="K5" s="66" t="s">
        <v>48</v>
      </c>
      <c r="L5" s="53" t="s">
        <v>52</v>
      </c>
      <c r="M5" s="66" t="s">
        <v>48</v>
      </c>
      <c r="N5" s="52"/>
      <c r="O5" s="53"/>
      <c r="P5" s="53" t="s">
        <v>46</v>
      </c>
      <c r="Q5" s="53" t="s">
        <v>40</v>
      </c>
      <c r="R5" s="53" t="s">
        <v>47</v>
      </c>
      <c r="S5" s="66" t="s">
        <v>48</v>
      </c>
      <c r="T5" s="53" t="s">
        <v>49</v>
      </c>
      <c r="U5" s="66" t="s">
        <v>48</v>
      </c>
      <c r="V5" s="53" t="s">
        <v>50</v>
      </c>
      <c r="W5" s="66" t="s">
        <v>48</v>
      </c>
      <c r="X5" s="53" t="s">
        <v>51</v>
      </c>
      <c r="Y5" s="66" t="s">
        <v>48</v>
      </c>
      <c r="Z5" s="53" t="s">
        <v>52</v>
      </c>
      <c r="AA5" s="66" t="s">
        <v>48</v>
      </c>
      <c r="AC5" s="127" t="s">
        <v>182</v>
      </c>
      <c r="AD5" s="127"/>
      <c r="AE5" s="127"/>
      <c r="AF5" s="127"/>
      <c r="AG5" s="127" t="s">
        <v>183</v>
      </c>
      <c r="AH5" s="127"/>
      <c r="AI5" s="127"/>
      <c r="AJ5" s="127"/>
      <c r="AK5" s="74"/>
      <c r="AL5" s="74" t="s">
        <v>47</v>
      </c>
      <c r="AM5" s="74" t="s">
        <v>49</v>
      </c>
      <c r="AN5" s="74" t="s">
        <v>50</v>
      </c>
      <c r="AO5" s="74" t="s">
        <v>51</v>
      </c>
      <c r="AP5" s="74" t="s">
        <v>52</v>
      </c>
    </row>
    <row r="6" spans="1:42" x14ac:dyDescent="0.2">
      <c r="A6" s="68">
        <f>'②申込一覧表 (男子)'!A10</f>
        <v>1</v>
      </c>
      <c r="B6" s="47" t="str">
        <f>IF('②申込一覧表 (男子)'!C10&lt;&gt;"",'②申込一覧表 (男子)'!C10,"")</f>
        <v/>
      </c>
      <c r="C6" s="47" t="str">
        <f t="shared" ref="C6:C35" si="0">_xlfn.CONCAT(AC6:AF6)</f>
        <v/>
      </c>
      <c r="D6" s="47" t="str">
        <f>IFERROR(VLOOKUP(C6,$AK$6:$AP$17,2,0),"")</f>
        <v/>
      </c>
      <c r="E6" s="47"/>
      <c r="F6" s="47" t="str">
        <f t="shared" ref="F6:F35" si="1">IFERROR(VLOOKUP(C6,$AK$6:$AP$17,3,0),"")</f>
        <v/>
      </c>
      <c r="G6" s="47"/>
      <c r="H6" s="47" t="str">
        <f>IFERROR(VLOOKUP(C6,$AK$6:$AP$17,4,0),"")</f>
        <v/>
      </c>
      <c r="I6" s="47"/>
      <c r="J6" s="47" t="str">
        <f>IFERROR(VLOOKUP(C6,$AK$6:$AP$17,5,0),"")</f>
        <v/>
      </c>
      <c r="K6" s="47"/>
      <c r="L6" s="47" t="str">
        <f>IFERROR(VLOOKUP(C6,$AK$6:$AP$17,5,0),"")</f>
        <v/>
      </c>
      <c r="M6" s="68"/>
      <c r="O6" s="68">
        <f t="shared" ref="O6:O35" si="2">A6</f>
        <v>1</v>
      </c>
      <c r="P6" s="47" t="str">
        <f>B6</f>
        <v/>
      </c>
      <c r="Q6" s="47" t="str">
        <f>_xlfn.CONCAT(AG6:AJ6)</f>
        <v/>
      </c>
      <c r="R6" s="47" t="str">
        <f t="shared" ref="R6:R35" si="3">IFERROR(VLOOKUP(Q6,$AK$22:$AP$29,2,0),"")</f>
        <v/>
      </c>
      <c r="S6" s="47"/>
      <c r="T6" s="47" t="str">
        <f t="shared" ref="T6:T35" si="4">IFERROR(VLOOKUP(Q6,$AK$22:$AP$29,3,0),"")</f>
        <v/>
      </c>
      <c r="U6" s="47"/>
      <c r="V6" s="47" t="str">
        <f t="shared" ref="V6:V35" si="5">IFERROR(VLOOKUP(Q6,$AK$22:$AP$29,4,0),"")</f>
        <v/>
      </c>
      <c r="W6" s="47"/>
      <c r="X6" s="47" t="str">
        <f t="shared" ref="X6:X35" si="6">IFERROR(VLOOKUP(Q6,$AK$22:$AP$29,5,0),"")</f>
        <v/>
      </c>
      <c r="Y6" s="47"/>
      <c r="Z6" s="47" t="str">
        <f t="shared" ref="Z6:Z35" si="7">IFERROR(VLOOKUP(Q6,$AK$22:$AP$29,6,0),"")</f>
        <v/>
      </c>
      <c r="AA6" s="68"/>
      <c r="AC6" s="47" t="str">
        <f>IF('②申込一覧表 (男子)'!H10&lt;&gt;"",'②申込一覧表 (男子)'!H10,"")</f>
        <v/>
      </c>
      <c r="AD6" s="47" t="str">
        <f>IF('②申込一覧表 (男子)'!I10&lt;&gt;"",'②申込一覧表 (男子)'!I10,"")</f>
        <v/>
      </c>
      <c r="AE6" s="47" t="str">
        <f>IF('②申込一覧表 (男子)'!J10&lt;&gt;"",'②申込一覧表 (男子)'!J10,"")</f>
        <v/>
      </c>
      <c r="AF6" s="47" t="str">
        <f>IF('②申込一覧表 (男子)'!K10&lt;&gt;"",'②申込一覧表 (男子)'!K10,"")</f>
        <v/>
      </c>
      <c r="AG6" s="47" t="str">
        <f>IF('②申込一覧表 (男子)'!L10&lt;&gt;"",'②申込一覧表 (男子)'!L10,"")</f>
        <v/>
      </c>
      <c r="AH6" s="47" t="str">
        <f>IF('②申込一覧表 (男子)'!M10&lt;&gt;"",'②申込一覧表 (男子)'!M10,"")</f>
        <v/>
      </c>
      <c r="AI6" s="47" t="str">
        <f>IF('②申込一覧表 (男子)'!N10&lt;&gt;"",'②申込一覧表 (男子)'!N10,"")</f>
        <v/>
      </c>
      <c r="AJ6" s="47" t="str">
        <f>IF('②申込一覧表 (男子)'!O10&lt;&gt;"",'②申込一覧表 (男子)'!O10,"")</f>
        <v/>
      </c>
      <c r="AK6" s="75" t="s">
        <v>131</v>
      </c>
      <c r="AL6" s="75" t="s">
        <v>53</v>
      </c>
      <c r="AM6" s="75" t="s">
        <v>54</v>
      </c>
      <c r="AN6" s="75" t="s">
        <v>55</v>
      </c>
      <c r="AO6" s="75" t="s">
        <v>56</v>
      </c>
      <c r="AP6" s="76"/>
    </row>
    <row r="7" spans="1:42" x14ac:dyDescent="0.2">
      <c r="A7" s="68">
        <f>'②申込一覧表 (男子)'!A11</f>
        <v>2</v>
      </c>
      <c r="B7" s="47" t="str">
        <f>IF('②申込一覧表 (男子)'!C11&lt;&gt;"",'②申込一覧表 (男子)'!C11,"")</f>
        <v/>
      </c>
      <c r="C7" s="47" t="str">
        <f t="shared" si="0"/>
        <v/>
      </c>
      <c r="D7" s="47" t="str">
        <f t="shared" ref="D7:D35" si="8">IFERROR(VLOOKUP(C7,$AK$6:$AP$17,2,0),"")</f>
        <v/>
      </c>
      <c r="E7" s="47"/>
      <c r="F7" s="47" t="str">
        <f t="shared" si="1"/>
        <v/>
      </c>
      <c r="G7" s="47"/>
      <c r="H7" s="47" t="str">
        <f t="shared" ref="H7:H35" si="9">IFERROR(VLOOKUP(C7,$AK$6:$AP$17,4,0),"")</f>
        <v/>
      </c>
      <c r="I7" s="47"/>
      <c r="J7" s="47" t="str">
        <f t="shared" ref="J7:J35" si="10">IFERROR(VLOOKUP(C7,$AK$6:$AP$17,5,0),"")</f>
        <v/>
      </c>
      <c r="K7" s="47"/>
      <c r="L7" s="47" t="str">
        <f t="shared" ref="L7:L35" si="11">IFERROR(VLOOKUP(C7,$AK$6:$AP$17,5,0),"")</f>
        <v/>
      </c>
      <c r="M7" s="68"/>
      <c r="O7" s="68">
        <f t="shared" si="2"/>
        <v>2</v>
      </c>
      <c r="P7" s="47" t="str">
        <f t="shared" ref="P7:P35" si="12">B7</f>
        <v/>
      </c>
      <c r="Q7" s="47" t="str">
        <f t="shared" ref="Q7:Q35" si="13">_xlfn.CONCAT(AG7:AJ7)</f>
        <v/>
      </c>
      <c r="R7" s="47" t="str">
        <f t="shared" si="3"/>
        <v/>
      </c>
      <c r="S7" s="47"/>
      <c r="T7" s="47" t="str">
        <f t="shared" si="4"/>
        <v/>
      </c>
      <c r="U7" s="47"/>
      <c r="V7" s="47" t="str">
        <f t="shared" si="5"/>
        <v/>
      </c>
      <c r="W7" s="47"/>
      <c r="X7" s="47" t="str">
        <f t="shared" si="6"/>
        <v/>
      </c>
      <c r="Y7" s="47"/>
      <c r="Z7" s="47" t="str">
        <f t="shared" si="7"/>
        <v/>
      </c>
      <c r="AA7" s="68"/>
      <c r="AC7" s="47" t="str">
        <f>IF('②申込一覧表 (男子)'!H11&lt;&gt;"",'②申込一覧表 (男子)'!H11,"")</f>
        <v/>
      </c>
      <c r="AD7" s="47" t="str">
        <f>IF('②申込一覧表 (男子)'!I11&lt;&gt;"",'②申込一覧表 (男子)'!I11,"")</f>
        <v/>
      </c>
      <c r="AE7" s="47" t="str">
        <f>IF('②申込一覧表 (男子)'!J11&lt;&gt;"",'②申込一覧表 (男子)'!J11,"")</f>
        <v/>
      </c>
      <c r="AF7" s="47" t="str">
        <f>IF('②申込一覧表 (男子)'!K11&lt;&gt;"",'②申込一覧表 (男子)'!K11,"")</f>
        <v/>
      </c>
      <c r="AG7" s="47" t="str">
        <f>IF('②申込一覧表 (男子)'!L11&lt;&gt;"",'②申込一覧表 (男子)'!L11,"")</f>
        <v/>
      </c>
      <c r="AH7" s="47" t="str">
        <f>IF('②申込一覧表 (男子)'!M11&lt;&gt;"",'②申込一覧表 (男子)'!M11,"")</f>
        <v/>
      </c>
      <c r="AI7" s="47" t="str">
        <f>IF('②申込一覧表 (男子)'!N11&lt;&gt;"",'②申込一覧表 (男子)'!N11,"")</f>
        <v/>
      </c>
      <c r="AJ7" s="47" t="str">
        <f>IF('②申込一覧表 (男子)'!O11&lt;&gt;"",'②申込一覧表 (男子)'!O11,"")</f>
        <v/>
      </c>
      <c r="AK7" s="75" t="s">
        <v>132</v>
      </c>
      <c r="AL7" s="75" t="s">
        <v>58</v>
      </c>
      <c r="AM7" s="75" t="s">
        <v>59</v>
      </c>
      <c r="AN7" s="75" t="s">
        <v>60</v>
      </c>
      <c r="AO7" s="75" t="s">
        <v>61</v>
      </c>
      <c r="AP7" s="75" t="s">
        <v>57</v>
      </c>
    </row>
    <row r="8" spans="1:42" x14ac:dyDescent="0.2">
      <c r="A8" s="68">
        <f>'②申込一覧表 (男子)'!A12</f>
        <v>3</v>
      </c>
      <c r="B8" s="47" t="str">
        <f>IF('②申込一覧表 (男子)'!C12&lt;&gt;"",'②申込一覧表 (男子)'!C12,"")</f>
        <v/>
      </c>
      <c r="C8" s="47" t="str">
        <f t="shared" si="0"/>
        <v/>
      </c>
      <c r="D8" s="47" t="str">
        <f t="shared" si="8"/>
        <v/>
      </c>
      <c r="E8" s="47"/>
      <c r="F8" s="47" t="str">
        <f t="shared" si="1"/>
        <v/>
      </c>
      <c r="G8" s="47"/>
      <c r="H8" s="47" t="str">
        <f t="shared" si="9"/>
        <v/>
      </c>
      <c r="I8" s="47"/>
      <c r="J8" s="47" t="str">
        <f t="shared" si="10"/>
        <v/>
      </c>
      <c r="K8" s="47"/>
      <c r="L8" s="47" t="str">
        <f t="shared" si="11"/>
        <v/>
      </c>
      <c r="M8" s="68"/>
      <c r="O8" s="68">
        <f t="shared" si="2"/>
        <v>3</v>
      </c>
      <c r="P8" s="47" t="str">
        <f t="shared" si="12"/>
        <v/>
      </c>
      <c r="Q8" s="47" t="str">
        <f t="shared" si="13"/>
        <v/>
      </c>
      <c r="R8" s="47" t="str">
        <f t="shared" si="3"/>
        <v/>
      </c>
      <c r="S8" s="47"/>
      <c r="T8" s="47" t="str">
        <f t="shared" si="4"/>
        <v/>
      </c>
      <c r="U8" s="47"/>
      <c r="V8" s="47" t="str">
        <f t="shared" si="5"/>
        <v/>
      </c>
      <c r="W8" s="47"/>
      <c r="X8" s="47" t="str">
        <f t="shared" si="6"/>
        <v/>
      </c>
      <c r="Y8" s="47"/>
      <c r="Z8" s="47" t="str">
        <f t="shared" si="7"/>
        <v/>
      </c>
      <c r="AA8" s="68"/>
      <c r="AC8" s="47" t="str">
        <f>IF('②申込一覧表 (男子)'!H12&lt;&gt;"",'②申込一覧表 (男子)'!H12,"")</f>
        <v/>
      </c>
      <c r="AD8" s="47" t="str">
        <f>IF('②申込一覧表 (男子)'!I12&lt;&gt;"",'②申込一覧表 (男子)'!I12,"")</f>
        <v/>
      </c>
      <c r="AE8" s="47" t="str">
        <f>IF('②申込一覧表 (男子)'!J12&lt;&gt;"",'②申込一覧表 (男子)'!J12,"")</f>
        <v/>
      </c>
      <c r="AF8" s="47" t="str">
        <f>IF('②申込一覧表 (男子)'!K12&lt;&gt;"",'②申込一覧表 (男子)'!K12,"")</f>
        <v/>
      </c>
      <c r="AG8" s="47" t="str">
        <f>IF('②申込一覧表 (男子)'!L12&lt;&gt;"",'②申込一覧表 (男子)'!L12,"")</f>
        <v/>
      </c>
      <c r="AH8" s="47" t="str">
        <f>IF('②申込一覧表 (男子)'!M12&lt;&gt;"",'②申込一覧表 (男子)'!M12,"")</f>
        <v/>
      </c>
      <c r="AI8" s="47" t="str">
        <f>IF('②申込一覧表 (男子)'!N12&lt;&gt;"",'②申込一覧表 (男子)'!N12,"")</f>
        <v/>
      </c>
      <c r="AJ8" s="47" t="str">
        <f>IF('②申込一覧表 (男子)'!O12&lt;&gt;"",'②申込一覧表 (男子)'!O12,"")</f>
        <v/>
      </c>
      <c r="AK8" s="75" t="s">
        <v>169</v>
      </c>
      <c r="AL8" s="75" t="s">
        <v>62</v>
      </c>
      <c r="AM8" s="75"/>
      <c r="AN8" s="75"/>
      <c r="AO8" s="76"/>
      <c r="AP8" s="76"/>
    </row>
    <row r="9" spans="1:42" x14ac:dyDescent="0.2">
      <c r="A9" s="68">
        <f>'②申込一覧表 (男子)'!A13</f>
        <v>4</v>
      </c>
      <c r="B9" s="47" t="str">
        <f>IF('②申込一覧表 (男子)'!C13&lt;&gt;"",'②申込一覧表 (男子)'!C13,"")</f>
        <v/>
      </c>
      <c r="C9" s="47" t="str">
        <f t="shared" si="0"/>
        <v/>
      </c>
      <c r="D9" s="47" t="str">
        <f t="shared" si="8"/>
        <v/>
      </c>
      <c r="E9" s="47"/>
      <c r="F9" s="47" t="str">
        <f t="shared" si="1"/>
        <v/>
      </c>
      <c r="G9" s="47"/>
      <c r="H9" s="47" t="str">
        <f t="shared" si="9"/>
        <v/>
      </c>
      <c r="I9" s="47"/>
      <c r="J9" s="47" t="str">
        <f t="shared" si="10"/>
        <v/>
      </c>
      <c r="K9" s="47"/>
      <c r="L9" s="47" t="str">
        <f t="shared" si="11"/>
        <v/>
      </c>
      <c r="M9" s="68"/>
      <c r="O9" s="68">
        <f t="shared" si="2"/>
        <v>4</v>
      </c>
      <c r="P9" s="47" t="str">
        <f t="shared" si="12"/>
        <v/>
      </c>
      <c r="Q9" s="47" t="str">
        <f t="shared" si="13"/>
        <v/>
      </c>
      <c r="R9" s="47" t="str">
        <f t="shared" si="3"/>
        <v/>
      </c>
      <c r="S9" s="47"/>
      <c r="T9" s="47" t="str">
        <f t="shared" si="4"/>
        <v/>
      </c>
      <c r="U9" s="47"/>
      <c r="V9" s="47" t="str">
        <f t="shared" si="5"/>
        <v/>
      </c>
      <c r="W9" s="47"/>
      <c r="X9" s="47" t="str">
        <f t="shared" si="6"/>
        <v/>
      </c>
      <c r="Y9" s="47"/>
      <c r="Z9" s="47" t="str">
        <f t="shared" si="7"/>
        <v/>
      </c>
      <c r="AA9" s="68"/>
      <c r="AC9" s="47" t="str">
        <f>IF('②申込一覧表 (男子)'!H13&lt;&gt;"",'②申込一覧表 (男子)'!H13,"")</f>
        <v/>
      </c>
      <c r="AD9" s="47" t="str">
        <f>IF('②申込一覧表 (男子)'!I13&lt;&gt;"",'②申込一覧表 (男子)'!I13,"")</f>
        <v/>
      </c>
      <c r="AE9" s="47" t="str">
        <f>IF('②申込一覧表 (男子)'!J13&lt;&gt;"",'②申込一覧表 (男子)'!J13,"")</f>
        <v/>
      </c>
      <c r="AF9" s="47" t="str">
        <f>IF('②申込一覧表 (男子)'!K13&lt;&gt;"",'②申込一覧表 (男子)'!K13,"")</f>
        <v/>
      </c>
      <c r="AG9" s="47" t="str">
        <f>IF('②申込一覧表 (男子)'!L13&lt;&gt;"",'②申込一覧表 (男子)'!L13,"")</f>
        <v/>
      </c>
      <c r="AH9" s="47" t="str">
        <f>IF('②申込一覧表 (男子)'!M13&lt;&gt;"",'②申込一覧表 (男子)'!M13,"")</f>
        <v/>
      </c>
      <c r="AI9" s="47" t="str">
        <f>IF('②申込一覧表 (男子)'!N13&lt;&gt;"",'②申込一覧表 (男子)'!N13,"")</f>
        <v/>
      </c>
      <c r="AJ9" s="47" t="str">
        <f>IF('②申込一覧表 (男子)'!O13&lt;&gt;"",'②申込一覧表 (男子)'!O13,"")</f>
        <v/>
      </c>
      <c r="AK9" s="75" t="s">
        <v>170</v>
      </c>
      <c r="AL9" s="75" t="s">
        <v>66</v>
      </c>
      <c r="AM9" s="75" t="s">
        <v>67</v>
      </c>
      <c r="AO9" s="76"/>
      <c r="AP9" s="76"/>
    </row>
    <row r="10" spans="1:42" x14ac:dyDescent="0.2">
      <c r="A10" s="68">
        <f>'②申込一覧表 (男子)'!A14</f>
        <v>5</v>
      </c>
      <c r="B10" s="47" t="str">
        <f>IF('②申込一覧表 (男子)'!C14&lt;&gt;"",'②申込一覧表 (男子)'!C14,"")</f>
        <v/>
      </c>
      <c r="C10" s="47" t="str">
        <f t="shared" si="0"/>
        <v/>
      </c>
      <c r="D10" s="47" t="str">
        <f t="shared" si="8"/>
        <v/>
      </c>
      <c r="E10" s="47"/>
      <c r="F10" s="47" t="str">
        <f t="shared" si="1"/>
        <v/>
      </c>
      <c r="G10" s="47"/>
      <c r="H10" s="47" t="str">
        <f t="shared" si="9"/>
        <v/>
      </c>
      <c r="I10" s="47"/>
      <c r="J10" s="47" t="str">
        <f t="shared" si="10"/>
        <v/>
      </c>
      <c r="K10" s="47"/>
      <c r="L10" s="47" t="str">
        <f t="shared" si="11"/>
        <v/>
      </c>
      <c r="M10" s="68"/>
      <c r="O10" s="68">
        <f t="shared" si="2"/>
        <v>5</v>
      </c>
      <c r="P10" s="47" t="str">
        <f t="shared" si="12"/>
        <v/>
      </c>
      <c r="Q10" s="47" t="str">
        <f t="shared" si="13"/>
        <v/>
      </c>
      <c r="R10" s="47" t="str">
        <f t="shared" si="3"/>
        <v/>
      </c>
      <c r="S10" s="47"/>
      <c r="T10" s="47" t="str">
        <f t="shared" si="4"/>
        <v/>
      </c>
      <c r="U10" s="47"/>
      <c r="V10" s="47" t="str">
        <f t="shared" si="5"/>
        <v/>
      </c>
      <c r="W10" s="47"/>
      <c r="X10" s="47" t="str">
        <f t="shared" si="6"/>
        <v/>
      </c>
      <c r="Y10" s="47"/>
      <c r="Z10" s="47" t="str">
        <f t="shared" si="7"/>
        <v/>
      </c>
      <c r="AA10" s="68"/>
      <c r="AC10" s="47" t="str">
        <f>IF('②申込一覧表 (男子)'!H14&lt;&gt;"",'②申込一覧表 (男子)'!H14,"")</f>
        <v/>
      </c>
      <c r="AD10" s="47" t="str">
        <f>IF('②申込一覧表 (男子)'!I14&lt;&gt;"",'②申込一覧表 (男子)'!I14,"")</f>
        <v/>
      </c>
      <c r="AE10" s="47" t="str">
        <f>IF('②申込一覧表 (男子)'!J14&lt;&gt;"",'②申込一覧表 (男子)'!J14,"")</f>
        <v/>
      </c>
      <c r="AF10" s="47" t="str">
        <f>IF('②申込一覧表 (男子)'!K14&lt;&gt;"",'②申込一覧表 (男子)'!K14,"")</f>
        <v/>
      </c>
      <c r="AG10" s="47" t="str">
        <f>IF('②申込一覧表 (男子)'!L14&lt;&gt;"",'②申込一覧表 (男子)'!L14,"")</f>
        <v/>
      </c>
      <c r="AH10" s="47" t="str">
        <f>IF('②申込一覧表 (男子)'!M14&lt;&gt;"",'②申込一覧表 (男子)'!M14,"")</f>
        <v/>
      </c>
      <c r="AI10" s="47" t="str">
        <f>IF('②申込一覧表 (男子)'!N14&lt;&gt;"",'②申込一覧表 (男子)'!N14,"")</f>
        <v/>
      </c>
      <c r="AJ10" s="47" t="str">
        <f>IF('②申込一覧表 (男子)'!O14&lt;&gt;"",'②申込一覧表 (男子)'!O14,"")</f>
        <v/>
      </c>
      <c r="AK10" s="76" t="s">
        <v>136</v>
      </c>
      <c r="AL10" s="75" t="s">
        <v>68</v>
      </c>
      <c r="AM10" s="75" t="s">
        <v>69</v>
      </c>
      <c r="AN10" s="76" t="s">
        <v>70</v>
      </c>
      <c r="AO10" s="76"/>
      <c r="AP10" s="76"/>
    </row>
    <row r="11" spans="1:42" x14ac:dyDescent="0.2">
      <c r="A11" s="68">
        <f>'②申込一覧表 (男子)'!A15</f>
        <v>6</v>
      </c>
      <c r="B11" s="47" t="str">
        <f>IF('②申込一覧表 (男子)'!C15&lt;&gt;"",'②申込一覧表 (男子)'!C15,"")</f>
        <v/>
      </c>
      <c r="C11" s="47" t="str">
        <f t="shared" si="0"/>
        <v/>
      </c>
      <c r="D11" s="47" t="str">
        <f t="shared" si="8"/>
        <v/>
      </c>
      <c r="E11" s="47"/>
      <c r="F11" s="47" t="str">
        <f t="shared" si="1"/>
        <v/>
      </c>
      <c r="G11" s="47"/>
      <c r="H11" s="47" t="str">
        <f t="shared" si="9"/>
        <v/>
      </c>
      <c r="I11" s="47"/>
      <c r="J11" s="47" t="str">
        <f t="shared" si="10"/>
        <v/>
      </c>
      <c r="K11" s="47"/>
      <c r="L11" s="47" t="str">
        <f t="shared" si="11"/>
        <v/>
      </c>
      <c r="M11" s="68"/>
      <c r="O11" s="68">
        <f t="shared" si="2"/>
        <v>6</v>
      </c>
      <c r="P11" s="47" t="str">
        <f t="shared" si="12"/>
        <v/>
      </c>
      <c r="Q11" s="47" t="str">
        <f t="shared" si="13"/>
        <v/>
      </c>
      <c r="R11" s="47" t="str">
        <f t="shared" si="3"/>
        <v/>
      </c>
      <c r="S11" s="47"/>
      <c r="T11" s="47" t="str">
        <f t="shared" si="4"/>
        <v/>
      </c>
      <c r="U11" s="47"/>
      <c r="V11" s="47" t="str">
        <f t="shared" si="5"/>
        <v/>
      </c>
      <c r="W11" s="47"/>
      <c r="X11" s="47" t="str">
        <f t="shared" si="6"/>
        <v/>
      </c>
      <c r="Y11" s="47"/>
      <c r="Z11" s="47" t="str">
        <f t="shared" si="7"/>
        <v/>
      </c>
      <c r="AA11" s="68"/>
      <c r="AC11" s="47" t="str">
        <f>IF('②申込一覧表 (男子)'!H15&lt;&gt;"",'②申込一覧表 (男子)'!H15,"")</f>
        <v/>
      </c>
      <c r="AD11" s="47" t="str">
        <f>IF('②申込一覧表 (男子)'!I15&lt;&gt;"",'②申込一覧表 (男子)'!I15,"")</f>
        <v/>
      </c>
      <c r="AE11" s="47" t="str">
        <f>IF('②申込一覧表 (男子)'!J15&lt;&gt;"",'②申込一覧表 (男子)'!J15,"")</f>
        <v/>
      </c>
      <c r="AF11" s="47" t="str">
        <f>IF('②申込一覧表 (男子)'!K15&lt;&gt;"",'②申込一覧表 (男子)'!K15,"")</f>
        <v/>
      </c>
      <c r="AG11" s="47" t="str">
        <f>IF('②申込一覧表 (男子)'!L15&lt;&gt;"",'②申込一覧表 (男子)'!L15,"")</f>
        <v/>
      </c>
      <c r="AH11" s="47" t="str">
        <f>IF('②申込一覧表 (男子)'!M15&lt;&gt;"",'②申込一覧表 (男子)'!M15,"")</f>
        <v/>
      </c>
      <c r="AI11" s="47" t="str">
        <f>IF('②申込一覧表 (男子)'!N15&lt;&gt;"",'②申込一覧表 (男子)'!N15,"")</f>
        <v/>
      </c>
      <c r="AJ11" s="47" t="str">
        <f>IF('②申込一覧表 (男子)'!O15&lt;&gt;"",'②申込一覧表 (男子)'!O15,"")</f>
        <v/>
      </c>
      <c r="AK11" s="76" t="s">
        <v>21</v>
      </c>
      <c r="AL11" s="75" t="s">
        <v>129</v>
      </c>
      <c r="AM11" s="75" t="s">
        <v>130</v>
      </c>
      <c r="AN11" s="76"/>
      <c r="AO11" s="76"/>
      <c r="AP11" s="76"/>
    </row>
    <row r="12" spans="1:42" x14ac:dyDescent="0.2">
      <c r="A12" s="68">
        <f>'②申込一覧表 (男子)'!A16</f>
        <v>7</v>
      </c>
      <c r="B12" s="47" t="str">
        <f>IF('②申込一覧表 (男子)'!C16&lt;&gt;"",'②申込一覧表 (男子)'!C16,"")</f>
        <v/>
      </c>
      <c r="C12" s="47" t="str">
        <f t="shared" si="0"/>
        <v/>
      </c>
      <c r="D12" s="47" t="str">
        <f t="shared" si="8"/>
        <v/>
      </c>
      <c r="E12" s="47"/>
      <c r="F12" s="47" t="str">
        <f t="shared" si="1"/>
        <v/>
      </c>
      <c r="G12" s="47"/>
      <c r="H12" s="47" t="str">
        <f t="shared" si="9"/>
        <v/>
      </c>
      <c r="I12" s="47"/>
      <c r="J12" s="47" t="str">
        <f t="shared" si="10"/>
        <v/>
      </c>
      <c r="K12" s="47"/>
      <c r="L12" s="47" t="str">
        <f t="shared" si="11"/>
        <v/>
      </c>
      <c r="M12" s="68"/>
      <c r="O12" s="68">
        <f t="shared" si="2"/>
        <v>7</v>
      </c>
      <c r="P12" s="47" t="str">
        <f t="shared" si="12"/>
        <v/>
      </c>
      <c r="Q12" s="47" t="str">
        <f t="shared" si="13"/>
        <v/>
      </c>
      <c r="R12" s="47" t="str">
        <f t="shared" si="3"/>
        <v/>
      </c>
      <c r="S12" s="47"/>
      <c r="T12" s="47" t="str">
        <f t="shared" si="4"/>
        <v/>
      </c>
      <c r="U12" s="47"/>
      <c r="V12" s="47" t="str">
        <f t="shared" si="5"/>
        <v/>
      </c>
      <c r="W12" s="47"/>
      <c r="X12" s="47" t="str">
        <f t="shared" si="6"/>
        <v/>
      </c>
      <c r="Y12" s="47"/>
      <c r="Z12" s="47" t="str">
        <f t="shared" si="7"/>
        <v/>
      </c>
      <c r="AA12" s="68"/>
      <c r="AC12" s="47" t="str">
        <f>IF('②申込一覧表 (男子)'!H16&lt;&gt;"",'②申込一覧表 (男子)'!H16,"")</f>
        <v/>
      </c>
      <c r="AD12" s="47" t="str">
        <f>IF('②申込一覧表 (男子)'!I16&lt;&gt;"",'②申込一覧表 (男子)'!I16,"")</f>
        <v/>
      </c>
      <c r="AE12" s="47" t="str">
        <f>IF('②申込一覧表 (男子)'!J16&lt;&gt;"",'②申込一覧表 (男子)'!J16,"")</f>
        <v/>
      </c>
      <c r="AF12" s="47" t="str">
        <f>IF('②申込一覧表 (男子)'!K16&lt;&gt;"",'②申込一覧表 (男子)'!K16,"")</f>
        <v/>
      </c>
      <c r="AG12" s="47" t="str">
        <f>IF('②申込一覧表 (男子)'!L16&lt;&gt;"",'②申込一覧表 (男子)'!L16,"")</f>
        <v/>
      </c>
      <c r="AH12" s="47" t="str">
        <f>IF('②申込一覧表 (男子)'!M16&lt;&gt;"",'②申込一覧表 (男子)'!M16,"")</f>
        <v/>
      </c>
      <c r="AI12" s="47" t="str">
        <f>IF('②申込一覧表 (男子)'!N16&lt;&gt;"",'②申込一覧表 (男子)'!N16,"")</f>
        <v/>
      </c>
      <c r="AJ12" s="47" t="str">
        <f>IF('②申込一覧表 (男子)'!O16&lt;&gt;"",'②申込一覧表 (男子)'!O16,"")</f>
        <v/>
      </c>
      <c r="AK12" s="76" t="s">
        <v>24</v>
      </c>
      <c r="AL12" t="s">
        <v>130</v>
      </c>
      <c r="AM12" s="75" t="s">
        <v>140</v>
      </c>
      <c r="AN12" s="76"/>
      <c r="AO12" s="76"/>
      <c r="AP12" s="76"/>
    </row>
    <row r="13" spans="1:42" x14ac:dyDescent="0.2">
      <c r="A13" s="68">
        <f>'②申込一覧表 (男子)'!A17</f>
        <v>8</v>
      </c>
      <c r="B13" s="47" t="str">
        <f>IF('②申込一覧表 (男子)'!C17&lt;&gt;"",'②申込一覧表 (男子)'!C17,"")</f>
        <v/>
      </c>
      <c r="C13" s="47" t="str">
        <f t="shared" si="0"/>
        <v/>
      </c>
      <c r="D13" s="47" t="str">
        <f t="shared" si="8"/>
        <v/>
      </c>
      <c r="E13" s="47"/>
      <c r="F13" s="47" t="str">
        <f t="shared" si="1"/>
        <v/>
      </c>
      <c r="G13" s="47"/>
      <c r="H13" s="47" t="str">
        <f t="shared" si="9"/>
        <v/>
      </c>
      <c r="I13" s="47"/>
      <c r="J13" s="47" t="str">
        <f t="shared" si="10"/>
        <v/>
      </c>
      <c r="K13" s="47"/>
      <c r="L13" s="47" t="str">
        <f t="shared" si="11"/>
        <v/>
      </c>
      <c r="M13" s="68"/>
      <c r="O13" s="68">
        <f t="shared" si="2"/>
        <v>8</v>
      </c>
      <c r="P13" s="47" t="str">
        <f t="shared" si="12"/>
        <v/>
      </c>
      <c r="Q13" s="47" t="str">
        <f t="shared" si="13"/>
        <v/>
      </c>
      <c r="R13" s="47" t="str">
        <f t="shared" si="3"/>
        <v/>
      </c>
      <c r="S13" s="47"/>
      <c r="T13" s="47" t="str">
        <f t="shared" si="4"/>
        <v/>
      </c>
      <c r="U13" s="47"/>
      <c r="V13" s="47" t="str">
        <f t="shared" si="5"/>
        <v/>
      </c>
      <c r="W13" s="47"/>
      <c r="X13" s="47" t="str">
        <f t="shared" si="6"/>
        <v/>
      </c>
      <c r="Y13" s="47"/>
      <c r="Z13" s="47" t="str">
        <f t="shared" si="7"/>
        <v/>
      </c>
      <c r="AA13" s="68"/>
      <c r="AC13" s="47" t="str">
        <f>IF('②申込一覧表 (男子)'!H17&lt;&gt;"",'②申込一覧表 (男子)'!H17,"")</f>
        <v/>
      </c>
      <c r="AD13" s="47" t="str">
        <f>IF('②申込一覧表 (男子)'!I17&lt;&gt;"",'②申込一覧表 (男子)'!I17,"")</f>
        <v/>
      </c>
      <c r="AE13" s="47" t="str">
        <f>IF('②申込一覧表 (男子)'!J17&lt;&gt;"",'②申込一覧表 (男子)'!J17,"")</f>
        <v/>
      </c>
      <c r="AF13" s="47" t="str">
        <f>IF('②申込一覧表 (男子)'!K17&lt;&gt;"",'②申込一覧表 (男子)'!K17,"")</f>
        <v/>
      </c>
      <c r="AG13" s="47" t="str">
        <f>IF('②申込一覧表 (男子)'!L17&lt;&gt;"",'②申込一覧表 (男子)'!L17,"")</f>
        <v/>
      </c>
      <c r="AH13" s="47" t="str">
        <f>IF('②申込一覧表 (男子)'!M17&lt;&gt;"",'②申込一覧表 (男子)'!M17,"")</f>
        <v/>
      </c>
      <c r="AI13" s="47" t="str">
        <f>IF('②申込一覧表 (男子)'!N17&lt;&gt;"",'②申込一覧表 (男子)'!N17,"")</f>
        <v/>
      </c>
      <c r="AJ13" s="47" t="str">
        <f>IF('②申込一覧表 (男子)'!O17&lt;&gt;"",'②申込一覧表 (男子)'!O17,"")</f>
        <v/>
      </c>
      <c r="AK13" s="76" t="s">
        <v>137</v>
      </c>
      <c r="AL13" s="75" t="s">
        <v>137</v>
      </c>
      <c r="AM13" s="76"/>
      <c r="AN13" s="76"/>
      <c r="AO13" s="76"/>
      <c r="AP13" s="76"/>
    </row>
    <row r="14" spans="1:42" x14ac:dyDescent="0.2">
      <c r="A14" s="68">
        <f>'②申込一覧表 (男子)'!A18</f>
        <v>9</v>
      </c>
      <c r="B14" s="47" t="str">
        <f>IF('②申込一覧表 (男子)'!C18&lt;&gt;"",'②申込一覧表 (男子)'!C18,"")</f>
        <v/>
      </c>
      <c r="C14" s="47" t="str">
        <f t="shared" si="0"/>
        <v/>
      </c>
      <c r="D14" s="47" t="str">
        <f t="shared" si="8"/>
        <v/>
      </c>
      <c r="E14" s="47"/>
      <c r="F14" s="47" t="str">
        <f t="shared" si="1"/>
        <v/>
      </c>
      <c r="G14" s="47"/>
      <c r="H14" s="47" t="str">
        <f t="shared" si="9"/>
        <v/>
      </c>
      <c r="I14" s="47"/>
      <c r="J14" s="47" t="str">
        <f t="shared" si="10"/>
        <v/>
      </c>
      <c r="K14" s="47"/>
      <c r="L14" s="47" t="str">
        <f t="shared" si="11"/>
        <v/>
      </c>
      <c r="M14" s="68"/>
      <c r="O14" s="68">
        <f t="shared" si="2"/>
        <v>9</v>
      </c>
      <c r="P14" s="47" t="str">
        <f t="shared" si="12"/>
        <v/>
      </c>
      <c r="Q14" s="47" t="str">
        <f t="shared" si="13"/>
        <v/>
      </c>
      <c r="R14" s="47" t="str">
        <f t="shared" si="3"/>
        <v/>
      </c>
      <c r="S14" s="47"/>
      <c r="T14" s="47" t="str">
        <f t="shared" si="4"/>
        <v/>
      </c>
      <c r="U14" s="47"/>
      <c r="V14" s="47" t="str">
        <f t="shared" si="5"/>
        <v/>
      </c>
      <c r="W14" s="47"/>
      <c r="X14" s="47" t="str">
        <f t="shared" si="6"/>
        <v/>
      </c>
      <c r="Y14" s="47"/>
      <c r="Z14" s="47" t="str">
        <f t="shared" si="7"/>
        <v/>
      </c>
      <c r="AA14" s="68"/>
      <c r="AC14" s="47" t="str">
        <f>IF('②申込一覧表 (男子)'!H18&lt;&gt;"",'②申込一覧表 (男子)'!H18,"")</f>
        <v/>
      </c>
      <c r="AD14" s="47" t="str">
        <f>IF('②申込一覧表 (男子)'!I18&lt;&gt;"",'②申込一覧表 (男子)'!I18,"")</f>
        <v/>
      </c>
      <c r="AE14" s="47" t="str">
        <f>IF('②申込一覧表 (男子)'!J18&lt;&gt;"",'②申込一覧表 (男子)'!J18,"")</f>
        <v/>
      </c>
      <c r="AF14" s="47" t="str">
        <f>IF('②申込一覧表 (男子)'!K18&lt;&gt;"",'②申込一覧表 (男子)'!K18,"")</f>
        <v/>
      </c>
      <c r="AG14" s="47" t="str">
        <f>IF('②申込一覧表 (男子)'!L18&lt;&gt;"",'②申込一覧表 (男子)'!L18,"")</f>
        <v/>
      </c>
      <c r="AH14" s="47" t="str">
        <f>IF('②申込一覧表 (男子)'!M18&lt;&gt;"",'②申込一覧表 (男子)'!M18,"")</f>
        <v/>
      </c>
      <c r="AI14" s="47" t="str">
        <f>IF('②申込一覧表 (男子)'!N18&lt;&gt;"",'②申込一覧表 (男子)'!N18,"")</f>
        <v/>
      </c>
      <c r="AJ14" s="47" t="str">
        <f>IF('②申込一覧表 (男子)'!O18&lt;&gt;"",'②申込一覧表 (男子)'!O18,"")</f>
        <v/>
      </c>
      <c r="AK14" s="76" t="s">
        <v>138</v>
      </c>
      <c r="AL14" s="75" t="s">
        <v>138</v>
      </c>
      <c r="AM14" s="76"/>
      <c r="AN14" s="76"/>
      <c r="AO14" s="76"/>
      <c r="AP14" s="76"/>
    </row>
    <row r="15" spans="1:42" x14ac:dyDescent="0.2">
      <c r="A15" s="68">
        <f>'②申込一覧表 (男子)'!A19</f>
        <v>10</v>
      </c>
      <c r="B15" s="47" t="str">
        <f>IF('②申込一覧表 (男子)'!C19&lt;&gt;"",'②申込一覧表 (男子)'!C19,"")</f>
        <v/>
      </c>
      <c r="C15" s="47" t="str">
        <f t="shared" si="0"/>
        <v/>
      </c>
      <c r="D15" s="47" t="str">
        <f t="shared" si="8"/>
        <v/>
      </c>
      <c r="E15" s="47"/>
      <c r="F15" s="47" t="str">
        <f t="shared" si="1"/>
        <v/>
      </c>
      <c r="G15" s="47"/>
      <c r="H15" s="47" t="str">
        <f t="shared" si="9"/>
        <v/>
      </c>
      <c r="I15" s="47"/>
      <c r="J15" s="47" t="str">
        <f t="shared" si="10"/>
        <v/>
      </c>
      <c r="K15" s="47"/>
      <c r="L15" s="47" t="str">
        <f t="shared" si="11"/>
        <v/>
      </c>
      <c r="M15" s="68"/>
      <c r="O15" s="68">
        <f t="shared" si="2"/>
        <v>10</v>
      </c>
      <c r="P15" s="47" t="str">
        <f t="shared" si="12"/>
        <v/>
      </c>
      <c r="Q15" s="47" t="str">
        <f t="shared" si="13"/>
        <v/>
      </c>
      <c r="R15" s="47" t="str">
        <f t="shared" si="3"/>
        <v/>
      </c>
      <c r="S15" s="47"/>
      <c r="T15" s="47" t="str">
        <f t="shared" si="4"/>
        <v/>
      </c>
      <c r="U15" s="47"/>
      <c r="V15" s="47" t="str">
        <f t="shared" si="5"/>
        <v/>
      </c>
      <c r="W15" s="47"/>
      <c r="X15" s="47" t="str">
        <f t="shared" si="6"/>
        <v/>
      </c>
      <c r="Y15" s="47"/>
      <c r="Z15" s="47" t="str">
        <f t="shared" si="7"/>
        <v/>
      </c>
      <c r="AA15" s="68"/>
      <c r="AC15" s="47" t="str">
        <f>IF('②申込一覧表 (男子)'!H19&lt;&gt;"",'②申込一覧表 (男子)'!H19,"")</f>
        <v/>
      </c>
      <c r="AD15" s="47" t="str">
        <f>IF('②申込一覧表 (男子)'!I19&lt;&gt;"",'②申込一覧表 (男子)'!I19,"")</f>
        <v/>
      </c>
      <c r="AE15" s="47" t="str">
        <f>IF('②申込一覧表 (男子)'!J19&lt;&gt;"",'②申込一覧表 (男子)'!J19,"")</f>
        <v/>
      </c>
      <c r="AF15" s="47" t="str">
        <f>IF('②申込一覧表 (男子)'!K19&lt;&gt;"",'②申込一覧表 (男子)'!K19,"")</f>
        <v/>
      </c>
      <c r="AG15" s="47" t="str">
        <f>IF('②申込一覧表 (男子)'!L19&lt;&gt;"",'②申込一覧表 (男子)'!L19,"")</f>
        <v/>
      </c>
      <c r="AH15" s="47" t="str">
        <f>IF('②申込一覧表 (男子)'!M19&lt;&gt;"",'②申込一覧表 (男子)'!M19,"")</f>
        <v/>
      </c>
      <c r="AI15" s="47" t="str">
        <f>IF('②申込一覧表 (男子)'!N19&lt;&gt;"",'②申込一覧表 (男子)'!N19,"")</f>
        <v/>
      </c>
      <c r="AJ15" s="47" t="str">
        <f>IF('②申込一覧表 (男子)'!O19&lt;&gt;"",'②申込一覧表 (男子)'!O19,"")</f>
        <v/>
      </c>
      <c r="AK15" s="76" t="s">
        <v>139</v>
      </c>
      <c r="AL15" s="75" t="s">
        <v>139</v>
      </c>
      <c r="AM15" s="76"/>
      <c r="AN15" s="76"/>
      <c r="AO15" s="76"/>
      <c r="AP15" s="76"/>
    </row>
    <row r="16" spans="1:42" x14ac:dyDescent="0.2">
      <c r="A16" s="68">
        <f>'②申込一覧表 (男子)'!A20</f>
        <v>11</v>
      </c>
      <c r="B16" s="47" t="str">
        <f>IF('②申込一覧表 (男子)'!C20&lt;&gt;"",'②申込一覧表 (男子)'!C20,"")</f>
        <v/>
      </c>
      <c r="C16" s="47" t="str">
        <f t="shared" si="0"/>
        <v/>
      </c>
      <c r="D16" s="47" t="str">
        <f t="shared" si="8"/>
        <v/>
      </c>
      <c r="E16" s="47"/>
      <c r="F16" s="47" t="str">
        <f t="shared" si="1"/>
        <v/>
      </c>
      <c r="G16" s="47"/>
      <c r="H16" s="47" t="str">
        <f t="shared" si="9"/>
        <v/>
      </c>
      <c r="I16" s="47"/>
      <c r="J16" s="47" t="str">
        <f t="shared" si="10"/>
        <v/>
      </c>
      <c r="K16" s="47"/>
      <c r="L16" s="47" t="str">
        <f t="shared" si="11"/>
        <v/>
      </c>
      <c r="M16" s="68"/>
      <c r="O16" s="68">
        <f t="shared" si="2"/>
        <v>11</v>
      </c>
      <c r="P16" s="47" t="str">
        <f t="shared" si="12"/>
        <v/>
      </c>
      <c r="Q16" s="47" t="str">
        <f t="shared" si="13"/>
        <v/>
      </c>
      <c r="R16" s="47" t="str">
        <f t="shared" si="3"/>
        <v/>
      </c>
      <c r="S16" s="47"/>
      <c r="T16" s="47" t="str">
        <f t="shared" si="4"/>
        <v/>
      </c>
      <c r="U16" s="47"/>
      <c r="V16" s="47" t="str">
        <f t="shared" si="5"/>
        <v/>
      </c>
      <c r="W16" s="47"/>
      <c r="X16" s="47" t="str">
        <f t="shared" si="6"/>
        <v/>
      </c>
      <c r="Y16" s="47"/>
      <c r="Z16" s="47" t="str">
        <f t="shared" si="7"/>
        <v/>
      </c>
      <c r="AA16" s="68"/>
      <c r="AC16" s="47" t="str">
        <f>IF('②申込一覧表 (男子)'!H20&lt;&gt;"",'②申込一覧表 (男子)'!H20,"")</f>
        <v/>
      </c>
      <c r="AD16" s="47" t="str">
        <f>IF('②申込一覧表 (男子)'!I20&lt;&gt;"",'②申込一覧表 (男子)'!I20,"")</f>
        <v/>
      </c>
      <c r="AE16" s="47" t="str">
        <f>IF('②申込一覧表 (男子)'!J20&lt;&gt;"",'②申込一覧表 (男子)'!J20,"")</f>
        <v/>
      </c>
      <c r="AF16" s="47" t="str">
        <f>IF('②申込一覧表 (男子)'!K20&lt;&gt;"",'②申込一覧表 (男子)'!K20,"")</f>
        <v/>
      </c>
      <c r="AG16" s="47" t="str">
        <f>IF('②申込一覧表 (男子)'!L20&lt;&gt;"",'②申込一覧表 (男子)'!L20,"")</f>
        <v/>
      </c>
      <c r="AH16" s="47" t="str">
        <f>IF('②申込一覧表 (男子)'!M20&lt;&gt;"",'②申込一覧表 (男子)'!M20,"")</f>
        <v/>
      </c>
      <c r="AI16" s="47" t="str">
        <f>IF('②申込一覧表 (男子)'!N20&lt;&gt;"",'②申込一覧表 (男子)'!N20,"")</f>
        <v/>
      </c>
      <c r="AJ16" s="47" t="str">
        <f>IF('②申込一覧表 (男子)'!O20&lt;&gt;"",'②申込一覧表 (男子)'!O20,"")</f>
        <v/>
      </c>
      <c r="AK16" s="75" t="s">
        <v>127</v>
      </c>
      <c r="AL16" s="75" t="s">
        <v>71</v>
      </c>
      <c r="AM16" s="76"/>
      <c r="AN16" s="76"/>
      <c r="AO16" s="76"/>
      <c r="AP16" s="76"/>
    </row>
    <row r="17" spans="1:42" x14ac:dyDescent="0.2">
      <c r="A17" s="68">
        <f>'②申込一覧表 (男子)'!A21</f>
        <v>12</v>
      </c>
      <c r="B17" s="47" t="str">
        <f>IF('②申込一覧表 (男子)'!C21&lt;&gt;"",'②申込一覧表 (男子)'!C21,"")</f>
        <v/>
      </c>
      <c r="C17" s="47" t="str">
        <f t="shared" si="0"/>
        <v/>
      </c>
      <c r="D17" s="47" t="str">
        <f t="shared" si="8"/>
        <v/>
      </c>
      <c r="E17" s="47"/>
      <c r="F17" s="47" t="str">
        <f t="shared" si="1"/>
        <v/>
      </c>
      <c r="G17" s="47"/>
      <c r="H17" s="47" t="str">
        <f t="shared" si="9"/>
        <v/>
      </c>
      <c r="I17" s="47"/>
      <c r="J17" s="47" t="str">
        <f t="shared" si="10"/>
        <v/>
      </c>
      <c r="K17" s="47"/>
      <c r="L17" s="47" t="str">
        <f t="shared" si="11"/>
        <v/>
      </c>
      <c r="M17" s="68"/>
      <c r="O17" s="68">
        <f t="shared" si="2"/>
        <v>12</v>
      </c>
      <c r="P17" s="47" t="str">
        <f t="shared" si="12"/>
        <v/>
      </c>
      <c r="Q17" s="47" t="str">
        <f t="shared" si="13"/>
        <v/>
      </c>
      <c r="R17" s="47" t="str">
        <f t="shared" si="3"/>
        <v/>
      </c>
      <c r="S17" s="47"/>
      <c r="T17" s="47" t="str">
        <f t="shared" si="4"/>
        <v/>
      </c>
      <c r="U17" s="47"/>
      <c r="V17" s="47" t="str">
        <f t="shared" si="5"/>
        <v/>
      </c>
      <c r="W17" s="47"/>
      <c r="X17" s="47" t="str">
        <f t="shared" si="6"/>
        <v/>
      </c>
      <c r="Y17" s="47"/>
      <c r="Z17" s="47" t="str">
        <f t="shared" si="7"/>
        <v/>
      </c>
      <c r="AA17" s="68"/>
      <c r="AC17" s="47" t="str">
        <f>IF('②申込一覧表 (男子)'!H21&lt;&gt;"",'②申込一覧表 (男子)'!H21,"")</f>
        <v/>
      </c>
      <c r="AD17" s="47" t="str">
        <f>IF('②申込一覧表 (男子)'!I21&lt;&gt;"",'②申込一覧表 (男子)'!I21,"")</f>
        <v/>
      </c>
      <c r="AE17" s="47" t="str">
        <f>IF('②申込一覧表 (男子)'!J21&lt;&gt;"",'②申込一覧表 (男子)'!J21,"")</f>
        <v/>
      </c>
      <c r="AF17" s="47" t="str">
        <f>IF('②申込一覧表 (男子)'!K21&lt;&gt;"",'②申込一覧表 (男子)'!K21,"")</f>
        <v/>
      </c>
      <c r="AG17" s="47" t="str">
        <f>IF('②申込一覧表 (男子)'!L21&lt;&gt;"",'②申込一覧表 (男子)'!L21,"")</f>
        <v/>
      </c>
      <c r="AH17" s="47" t="str">
        <f>IF('②申込一覧表 (男子)'!M21&lt;&gt;"",'②申込一覧表 (男子)'!M21,"")</f>
        <v/>
      </c>
      <c r="AI17" s="47" t="str">
        <f>IF('②申込一覧表 (男子)'!N21&lt;&gt;"",'②申込一覧表 (男子)'!N21,"")</f>
        <v/>
      </c>
      <c r="AJ17" s="47" t="str">
        <f>IF('②申込一覧表 (男子)'!O21&lt;&gt;"",'②申込一覧表 (男子)'!O21,"")</f>
        <v/>
      </c>
      <c r="AK17" s="75" t="s">
        <v>128</v>
      </c>
      <c r="AL17" s="75" t="s">
        <v>28</v>
      </c>
      <c r="AM17" s="76"/>
      <c r="AN17" s="76"/>
      <c r="AO17" s="76"/>
      <c r="AP17" s="76"/>
    </row>
    <row r="18" spans="1:42" x14ac:dyDescent="0.2">
      <c r="A18" s="68">
        <f>'②申込一覧表 (男子)'!A22</f>
        <v>13</v>
      </c>
      <c r="B18" s="47" t="str">
        <f>IF('②申込一覧表 (男子)'!C22&lt;&gt;"",'②申込一覧表 (男子)'!C22,"")</f>
        <v/>
      </c>
      <c r="C18" s="47" t="str">
        <f t="shared" si="0"/>
        <v/>
      </c>
      <c r="D18" s="47" t="str">
        <f t="shared" si="8"/>
        <v/>
      </c>
      <c r="E18" s="47"/>
      <c r="F18" s="47" t="str">
        <f t="shared" si="1"/>
        <v/>
      </c>
      <c r="G18" s="47"/>
      <c r="H18" s="47" t="str">
        <f t="shared" si="9"/>
        <v/>
      </c>
      <c r="I18" s="47"/>
      <c r="J18" s="47" t="str">
        <f t="shared" si="10"/>
        <v/>
      </c>
      <c r="K18" s="47"/>
      <c r="L18" s="47" t="str">
        <f t="shared" si="11"/>
        <v/>
      </c>
      <c r="M18" s="68"/>
      <c r="O18" s="68">
        <f t="shared" si="2"/>
        <v>13</v>
      </c>
      <c r="P18" s="47" t="str">
        <f t="shared" si="12"/>
        <v/>
      </c>
      <c r="Q18" s="47" t="str">
        <f t="shared" si="13"/>
        <v/>
      </c>
      <c r="R18" s="47" t="str">
        <f t="shared" si="3"/>
        <v/>
      </c>
      <c r="S18" s="47"/>
      <c r="T18" s="47" t="str">
        <f t="shared" si="4"/>
        <v/>
      </c>
      <c r="U18" s="47"/>
      <c r="V18" s="47" t="str">
        <f t="shared" si="5"/>
        <v/>
      </c>
      <c r="W18" s="47"/>
      <c r="X18" s="47" t="str">
        <f t="shared" si="6"/>
        <v/>
      </c>
      <c r="Y18" s="47"/>
      <c r="Z18" s="47" t="str">
        <f t="shared" si="7"/>
        <v/>
      </c>
      <c r="AA18" s="68"/>
      <c r="AC18" s="47" t="str">
        <f>IF('②申込一覧表 (男子)'!H22&lt;&gt;"",'②申込一覧表 (男子)'!H22,"")</f>
        <v/>
      </c>
      <c r="AD18" s="47" t="str">
        <f>IF('②申込一覧表 (男子)'!I22&lt;&gt;"",'②申込一覧表 (男子)'!I22,"")</f>
        <v/>
      </c>
      <c r="AE18" s="47" t="str">
        <f>IF('②申込一覧表 (男子)'!J22&lt;&gt;"",'②申込一覧表 (男子)'!J22,"")</f>
        <v/>
      </c>
      <c r="AF18" s="47" t="str">
        <f>IF('②申込一覧表 (男子)'!K22&lt;&gt;"",'②申込一覧表 (男子)'!K22,"")</f>
        <v/>
      </c>
      <c r="AG18" s="47" t="str">
        <f>IF('②申込一覧表 (男子)'!L22&lt;&gt;"",'②申込一覧表 (男子)'!L22,"")</f>
        <v/>
      </c>
      <c r="AH18" s="47" t="str">
        <f>IF('②申込一覧表 (男子)'!M22&lt;&gt;"",'②申込一覧表 (男子)'!M22,"")</f>
        <v/>
      </c>
      <c r="AI18" s="47" t="str">
        <f>IF('②申込一覧表 (男子)'!N22&lt;&gt;"",'②申込一覧表 (男子)'!N22,"")</f>
        <v/>
      </c>
      <c r="AJ18" s="47" t="str">
        <f>IF('②申込一覧表 (男子)'!O22&lt;&gt;"",'②申込一覧表 (男子)'!O22,"")</f>
        <v/>
      </c>
      <c r="AK18" s="51"/>
    </row>
    <row r="19" spans="1:42" x14ac:dyDescent="0.2">
      <c r="A19" s="68">
        <f>'②申込一覧表 (男子)'!A23</f>
        <v>14</v>
      </c>
      <c r="B19" s="47" t="str">
        <f>IF('②申込一覧表 (男子)'!C23&lt;&gt;"",'②申込一覧表 (男子)'!C23,"")</f>
        <v/>
      </c>
      <c r="C19" s="47" t="str">
        <f t="shared" si="0"/>
        <v/>
      </c>
      <c r="D19" s="47" t="str">
        <f t="shared" si="8"/>
        <v/>
      </c>
      <c r="E19" s="47"/>
      <c r="F19" s="47" t="str">
        <f t="shared" si="1"/>
        <v/>
      </c>
      <c r="G19" s="47"/>
      <c r="H19" s="47" t="str">
        <f t="shared" si="9"/>
        <v/>
      </c>
      <c r="I19" s="47"/>
      <c r="J19" s="47" t="str">
        <f t="shared" si="10"/>
        <v/>
      </c>
      <c r="K19" s="47"/>
      <c r="L19" s="47" t="str">
        <f t="shared" si="11"/>
        <v/>
      </c>
      <c r="M19" s="68"/>
      <c r="O19" s="68">
        <f t="shared" si="2"/>
        <v>14</v>
      </c>
      <c r="P19" s="47" t="str">
        <f t="shared" si="12"/>
        <v/>
      </c>
      <c r="Q19" s="47" t="str">
        <f t="shared" si="13"/>
        <v/>
      </c>
      <c r="R19" s="47" t="str">
        <f t="shared" si="3"/>
        <v/>
      </c>
      <c r="S19" s="47"/>
      <c r="T19" s="47" t="str">
        <f t="shared" si="4"/>
        <v/>
      </c>
      <c r="U19" s="47"/>
      <c r="V19" s="47" t="str">
        <f t="shared" si="5"/>
        <v/>
      </c>
      <c r="W19" s="47"/>
      <c r="X19" s="47" t="str">
        <f t="shared" si="6"/>
        <v/>
      </c>
      <c r="Y19" s="47"/>
      <c r="Z19" s="47" t="str">
        <f t="shared" si="7"/>
        <v/>
      </c>
      <c r="AA19" s="68"/>
      <c r="AC19" s="47" t="str">
        <f>IF('②申込一覧表 (男子)'!H23&lt;&gt;"",'②申込一覧表 (男子)'!H23,"")</f>
        <v/>
      </c>
      <c r="AD19" s="47" t="str">
        <f>IF('②申込一覧表 (男子)'!I23&lt;&gt;"",'②申込一覧表 (男子)'!I23,"")</f>
        <v/>
      </c>
      <c r="AE19" s="47" t="str">
        <f>IF('②申込一覧表 (男子)'!J23&lt;&gt;"",'②申込一覧表 (男子)'!J23,"")</f>
        <v/>
      </c>
      <c r="AF19" s="47" t="str">
        <f>IF('②申込一覧表 (男子)'!K23&lt;&gt;"",'②申込一覧表 (男子)'!K23,"")</f>
        <v/>
      </c>
      <c r="AG19" s="47" t="str">
        <f>IF('②申込一覧表 (男子)'!L23&lt;&gt;"",'②申込一覧表 (男子)'!L23,"")</f>
        <v/>
      </c>
      <c r="AH19" s="47" t="str">
        <f>IF('②申込一覧表 (男子)'!M23&lt;&gt;"",'②申込一覧表 (男子)'!M23,"")</f>
        <v/>
      </c>
      <c r="AI19" s="47" t="str">
        <f>IF('②申込一覧表 (男子)'!N23&lt;&gt;"",'②申込一覧表 (男子)'!N23,"")</f>
        <v/>
      </c>
      <c r="AJ19" s="47" t="str">
        <f>IF('②申込一覧表 (男子)'!O23&lt;&gt;"",'②申込一覧表 (男子)'!O23,"")</f>
        <v/>
      </c>
      <c r="AK19" s="51"/>
    </row>
    <row r="20" spans="1:42" x14ac:dyDescent="0.2">
      <c r="A20" s="68">
        <f>'②申込一覧表 (男子)'!A24</f>
        <v>15</v>
      </c>
      <c r="B20" s="47" t="str">
        <f>IF('②申込一覧表 (男子)'!C24&lt;&gt;"",'②申込一覧表 (男子)'!C24,"")</f>
        <v/>
      </c>
      <c r="C20" s="47" t="str">
        <f t="shared" si="0"/>
        <v/>
      </c>
      <c r="D20" s="47" t="str">
        <f t="shared" si="8"/>
        <v/>
      </c>
      <c r="E20" s="47"/>
      <c r="F20" s="47" t="str">
        <f t="shared" si="1"/>
        <v/>
      </c>
      <c r="G20" s="47"/>
      <c r="H20" s="47" t="str">
        <f t="shared" si="9"/>
        <v/>
      </c>
      <c r="I20" s="47"/>
      <c r="J20" s="47" t="str">
        <f t="shared" si="10"/>
        <v/>
      </c>
      <c r="K20" s="47"/>
      <c r="L20" s="47" t="str">
        <f t="shared" si="11"/>
        <v/>
      </c>
      <c r="M20" s="68"/>
      <c r="O20" s="68">
        <f t="shared" si="2"/>
        <v>15</v>
      </c>
      <c r="P20" s="47" t="str">
        <f t="shared" si="12"/>
        <v/>
      </c>
      <c r="Q20" s="47" t="str">
        <f t="shared" si="13"/>
        <v/>
      </c>
      <c r="R20" s="47" t="str">
        <f t="shared" si="3"/>
        <v/>
      </c>
      <c r="S20" s="47"/>
      <c r="T20" s="47" t="str">
        <f t="shared" si="4"/>
        <v/>
      </c>
      <c r="U20" s="47"/>
      <c r="V20" s="47" t="str">
        <f t="shared" si="5"/>
        <v/>
      </c>
      <c r="W20" s="47"/>
      <c r="X20" s="47" t="str">
        <f t="shared" si="6"/>
        <v/>
      </c>
      <c r="Y20" s="47"/>
      <c r="Z20" s="47" t="str">
        <f t="shared" si="7"/>
        <v/>
      </c>
      <c r="AA20" s="68"/>
      <c r="AC20" s="47" t="str">
        <f>IF('②申込一覧表 (男子)'!H24&lt;&gt;"",'②申込一覧表 (男子)'!H24,"")</f>
        <v/>
      </c>
      <c r="AD20" s="47" t="str">
        <f>IF('②申込一覧表 (男子)'!I24&lt;&gt;"",'②申込一覧表 (男子)'!I24,"")</f>
        <v/>
      </c>
      <c r="AE20" s="47" t="str">
        <f>IF('②申込一覧表 (男子)'!J24&lt;&gt;"",'②申込一覧表 (男子)'!J24,"")</f>
        <v/>
      </c>
      <c r="AF20" s="47" t="str">
        <f>IF('②申込一覧表 (男子)'!K24&lt;&gt;"",'②申込一覧表 (男子)'!K24,"")</f>
        <v/>
      </c>
      <c r="AG20" s="47" t="str">
        <f>IF('②申込一覧表 (男子)'!L24&lt;&gt;"",'②申込一覧表 (男子)'!L24,"")</f>
        <v/>
      </c>
      <c r="AH20" s="47" t="str">
        <f>IF('②申込一覧表 (男子)'!M24&lt;&gt;"",'②申込一覧表 (男子)'!M24,"")</f>
        <v/>
      </c>
      <c r="AI20" s="47" t="str">
        <f>IF('②申込一覧表 (男子)'!N24&lt;&gt;"",'②申込一覧表 (男子)'!N24,"")</f>
        <v/>
      </c>
      <c r="AJ20" s="47" t="str">
        <f>IF('②申込一覧表 (男子)'!O24&lt;&gt;"",'②申込一覧表 (男子)'!O24,"")</f>
        <v/>
      </c>
      <c r="AK20" s="51"/>
    </row>
    <row r="21" spans="1:42" x14ac:dyDescent="0.2">
      <c r="A21" s="68">
        <f>'②申込一覧表 (男子)'!A25</f>
        <v>16</v>
      </c>
      <c r="B21" s="47" t="str">
        <f>IF('②申込一覧表 (男子)'!C25&lt;&gt;"",'②申込一覧表 (男子)'!C25,"")</f>
        <v/>
      </c>
      <c r="C21" s="47" t="str">
        <f t="shared" si="0"/>
        <v/>
      </c>
      <c r="D21" s="47" t="str">
        <f t="shared" si="8"/>
        <v/>
      </c>
      <c r="E21" s="47"/>
      <c r="F21" s="47" t="str">
        <f t="shared" si="1"/>
        <v/>
      </c>
      <c r="G21" s="47"/>
      <c r="H21" s="47" t="str">
        <f t="shared" si="9"/>
        <v/>
      </c>
      <c r="I21" s="47"/>
      <c r="J21" s="47" t="str">
        <f t="shared" si="10"/>
        <v/>
      </c>
      <c r="K21" s="47"/>
      <c r="L21" s="47" t="str">
        <f t="shared" si="11"/>
        <v/>
      </c>
      <c r="M21" s="68"/>
      <c r="O21" s="68">
        <f t="shared" si="2"/>
        <v>16</v>
      </c>
      <c r="P21" s="47" t="str">
        <f t="shared" si="12"/>
        <v/>
      </c>
      <c r="Q21" s="47" t="str">
        <f t="shared" si="13"/>
        <v/>
      </c>
      <c r="R21" s="47" t="str">
        <f t="shared" si="3"/>
        <v/>
      </c>
      <c r="S21" s="47"/>
      <c r="T21" s="47" t="str">
        <f t="shared" si="4"/>
        <v/>
      </c>
      <c r="U21" s="47"/>
      <c r="V21" s="47" t="str">
        <f t="shared" si="5"/>
        <v/>
      </c>
      <c r="W21" s="47"/>
      <c r="X21" s="47" t="str">
        <f t="shared" si="6"/>
        <v/>
      </c>
      <c r="Y21" s="47"/>
      <c r="Z21" s="47" t="str">
        <f t="shared" si="7"/>
        <v/>
      </c>
      <c r="AA21" s="68"/>
      <c r="AC21" s="47" t="str">
        <f>IF('②申込一覧表 (男子)'!H25&lt;&gt;"",'②申込一覧表 (男子)'!H25,"")</f>
        <v/>
      </c>
      <c r="AD21" s="47" t="str">
        <f>IF('②申込一覧表 (男子)'!I25&lt;&gt;"",'②申込一覧表 (男子)'!I25,"")</f>
        <v/>
      </c>
      <c r="AE21" s="47" t="str">
        <f>IF('②申込一覧表 (男子)'!J25&lt;&gt;"",'②申込一覧表 (男子)'!J25,"")</f>
        <v/>
      </c>
      <c r="AF21" s="47" t="str">
        <f>IF('②申込一覧表 (男子)'!K25&lt;&gt;"",'②申込一覧表 (男子)'!K25,"")</f>
        <v/>
      </c>
      <c r="AG21" s="47" t="str">
        <f>IF('②申込一覧表 (男子)'!L25&lt;&gt;"",'②申込一覧表 (男子)'!L25,"")</f>
        <v/>
      </c>
      <c r="AH21" s="47" t="str">
        <f>IF('②申込一覧表 (男子)'!M25&lt;&gt;"",'②申込一覧表 (男子)'!M25,"")</f>
        <v/>
      </c>
      <c r="AI21" s="47" t="str">
        <f>IF('②申込一覧表 (男子)'!N25&lt;&gt;"",'②申込一覧表 (男子)'!N25,"")</f>
        <v/>
      </c>
      <c r="AJ21" s="47" t="str">
        <f>IF('②申込一覧表 (男子)'!O25&lt;&gt;"",'②申込一覧表 (男子)'!O25,"")</f>
        <v/>
      </c>
      <c r="AK21" s="47"/>
      <c r="AL21" s="91" t="s">
        <v>47</v>
      </c>
      <c r="AM21" s="91" t="s">
        <v>49</v>
      </c>
      <c r="AN21" s="91" t="s">
        <v>50</v>
      </c>
      <c r="AO21" s="91" t="s">
        <v>51</v>
      </c>
      <c r="AP21" s="91" t="s">
        <v>52</v>
      </c>
    </row>
    <row r="22" spans="1:42" x14ac:dyDescent="0.2">
      <c r="A22" s="68">
        <f>'②申込一覧表 (男子)'!A26</f>
        <v>17</v>
      </c>
      <c r="B22" s="47" t="str">
        <f>IF('②申込一覧表 (男子)'!C26&lt;&gt;"",'②申込一覧表 (男子)'!C26,"")</f>
        <v/>
      </c>
      <c r="C22" s="47" t="str">
        <f t="shared" si="0"/>
        <v/>
      </c>
      <c r="D22" s="47" t="str">
        <f t="shared" si="8"/>
        <v/>
      </c>
      <c r="E22" s="47"/>
      <c r="F22" s="47" t="str">
        <f t="shared" si="1"/>
        <v/>
      </c>
      <c r="G22" s="47"/>
      <c r="H22" s="47" t="str">
        <f t="shared" si="9"/>
        <v/>
      </c>
      <c r="I22" s="47"/>
      <c r="J22" s="47" t="str">
        <f t="shared" si="10"/>
        <v/>
      </c>
      <c r="K22" s="47"/>
      <c r="L22" s="47" t="str">
        <f t="shared" si="11"/>
        <v/>
      </c>
      <c r="M22" s="68"/>
      <c r="O22" s="68">
        <f t="shared" si="2"/>
        <v>17</v>
      </c>
      <c r="P22" s="47" t="str">
        <f t="shared" si="12"/>
        <v/>
      </c>
      <c r="Q22" s="47" t="str">
        <f t="shared" si="13"/>
        <v/>
      </c>
      <c r="R22" s="47" t="str">
        <f t="shared" si="3"/>
        <v/>
      </c>
      <c r="S22" s="47"/>
      <c r="T22" s="47" t="str">
        <f t="shared" si="4"/>
        <v/>
      </c>
      <c r="U22" s="47"/>
      <c r="V22" s="47" t="str">
        <f t="shared" si="5"/>
        <v/>
      </c>
      <c r="W22" s="47"/>
      <c r="X22" s="47" t="str">
        <f t="shared" si="6"/>
        <v/>
      </c>
      <c r="Y22" s="47"/>
      <c r="Z22" s="47" t="str">
        <f t="shared" si="7"/>
        <v/>
      </c>
      <c r="AA22" s="68"/>
      <c r="AC22" s="47" t="str">
        <f>IF('②申込一覧表 (男子)'!H26&lt;&gt;"",'②申込一覧表 (男子)'!H26,"")</f>
        <v/>
      </c>
      <c r="AD22" s="47" t="str">
        <f>IF('②申込一覧表 (男子)'!I26&lt;&gt;"",'②申込一覧表 (男子)'!I26,"")</f>
        <v/>
      </c>
      <c r="AE22" s="47" t="str">
        <f>IF('②申込一覧表 (男子)'!J26&lt;&gt;"",'②申込一覧表 (男子)'!J26,"")</f>
        <v/>
      </c>
      <c r="AF22" s="47" t="str">
        <f>IF('②申込一覧表 (男子)'!K26&lt;&gt;"",'②申込一覧表 (男子)'!K26,"")</f>
        <v/>
      </c>
      <c r="AG22" s="47" t="str">
        <f>IF('②申込一覧表 (男子)'!L26&lt;&gt;"",'②申込一覧表 (男子)'!L26,"")</f>
        <v/>
      </c>
      <c r="AH22" s="47" t="str">
        <f>IF('②申込一覧表 (男子)'!M26&lt;&gt;"",'②申込一覧表 (男子)'!M26,"")</f>
        <v/>
      </c>
      <c r="AI22" s="47" t="str">
        <f>IF('②申込一覧表 (男子)'!N26&lt;&gt;"",'②申込一覧表 (男子)'!N26,"")</f>
        <v/>
      </c>
      <c r="AJ22" s="47" t="str">
        <f>IF('②申込一覧表 (男子)'!O26&lt;&gt;"",'②申込一覧表 (男子)'!O26,"")</f>
        <v/>
      </c>
      <c r="AK22" s="92" t="s">
        <v>31</v>
      </c>
      <c r="AL22" s="43" t="s">
        <v>72</v>
      </c>
      <c r="AM22" s="43" t="s">
        <v>73</v>
      </c>
      <c r="AN22" s="43" t="s">
        <v>74</v>
      </c>
      <c r="AO22" s="43" t="s">
        <v>75</v>
      </c>
      <c r="AP22" s="92"/>
    </row>
    <row r="23" spans="1:42" x14ac:dyDescent="0.2">
      <c r="A23" s="68">
        <f>'②申込一覧表 (男子)'!A27</f>
        <v>18</v>
      </c>
      <c r="B23" s="47" t="str">
        <f>IF('②申込一覧表 (男子)'!C27&lt;&gt;"",'②申込一覧表 (男子)'!C27,"")</f>
        <v/>
      </c>
      <c r="C23" s="47" t="str">
        <f t="shared" si="0"/>
        <v/>
      </c>
      <c r="D23" s="47" t="str">
        <f t="shared" si="8"/>
        <v/>
      </c>
      <c r="E23" s="47"/>
      <c r="F23" s="47" t="str">
        <f t="shared" si="1"/>
        <v/>
      </c>
      <c r="G23" s="47"/>
      <c r="H23" s="47" t="str">
        <f t="shared" si="9"/>
        <v/>
      </c>
      <c r="I23" s="47"/>
      <c r="J23" s="47" t="str">
        <f t="shared" si="10"/>
        <v/>
      </c>
      <c r="K23" s="47"/>
      <c r="L23" s="47" t="str">
        <f t="shared" si="11"/>
        <v/>
      </c>
      <c r="M23" s="68"/>
      <c r="O23" s="68">
        <f t="shared" si="2"/>
        <v>18</v>
      </c>
      <c r="P23" s="47" t="str">
        <f t="shared" si="12"/>
        <v/>
      </c>
      <c r="Q23" s="47" t="str">
        <f t="shared" si="13"/>
        <v/>
      </c>
      <c r="R23" s="47" t="str">
        <f t="shared" si="3"/>
        <v/>
      </c>
      <c r="S23" s="47"/>
      <c r="T23" s="47" t="str">
        <f t="shared" si="4"/>
        <v/>
      </c>
      <c r="U23" s="47"/>
      <c r="V23" s="47" t="str">
        <f t="shared" si="5"/>
        <v/>
      </c>
      <c r="W23" s="47"/>
      <c r="X23" s="47" t="str">
        <f t="shared" si="6"/>
        <v/>
      </c>
      <c r="Y23" s="47"/>
      <c r="Z23" s="47" t="str">
        <f t="shared" si="7"/>
        <v/>
      </c>
      <c r="AA23" s="68"/>
      <c r="AC23" s="47" t="str">
        <f>IF('②申込一覧表 (男子)'!H27&lt;&gt;"",'②申込一覧表 (男子)'!H27,"")</f>
        <v/>
      </c>
      <c r="AD23" s="47" t="str">
        <f>IF('②申込一覧表 (男子)'!I27&lt;&gt;"",'②申込一覧表 (男子)'!I27,"")</f>
        <v/>
      </c>
      <c r="AE23" s="47" t="str">
        <f>IF('②申込一覧表 (男子)'!J27&lt;&gt;"",'②申込一覧表 (男子)'!J27,"")</f>
        <v/>
      </c>
      <c r="AF23" s="47" t="str">
        <f>IF('②申込一覧表 (男子)'!K27&lt;&gt;"",'②申込一覧表 (男子)'!K27,"")</f>
        <v/>
      </c>
      <c r="AG23" s="47" t="str">
        <f>IF('②申込一覧表 (男子)'!L27&lt;&gt;"",'②申込一覧表 (男子)'!L27,"")</f>
        <v/>
      </c>
      <c r="AH23" s="47" t="str">
        <f>IF('②申込一覧表 (男子)'!M27&lt;&gt;"",'②申込一覧表 (男子)'!M27,"")</f>
        <v/>
      </c>
      <c r="AI23" s="47" t="str">
        <f>IF('②申込一覧表 (男子)'!N27&lt;&gt;"",'②申込一覧表 (男子)'!N27,"")</f>
        <v/>
      </c>
      <c r="AJ23" s="47" t="str">
        <f>IF('②申込一覧表 (男子)'!O27&lt;&gt;"",'②申込一覧表 (男子)'!O27,"")</f>
        <v/>
      </c>
      <c r="AK23" s="92" t="s">
        <v>32</v>
      </c>
      <c r="AL23" s="43" t="s">
        <v>77</v>
      </c>
      <c r="AM23" s="43" t="s">
        <v>78</v>
      </c>
      <c r="AN23" s="43" t="s">
        <v>79</v>
      </c>
      <c r="AO23" s="43" t="s">
        <v>80</v>
      </c>
      <c r="AP23" s="43" t="s">
        <v>76</v>
      </c>
    </row>
    <row r="24" spans="1:42" x14ac:dyDescent="0.2">
      <c r="A24" s="68">
        <f>'②申込一覧表 (男子)'!A28</f>
        <v>19</v>
      </c>
      <c r="B24" s="47" t="str">
        <f>IF('②申込一覧表 (男子)'!C28&lt;&gt;"",'②申込一覧表 (男子)'!C28,"")</f>
        <v/>
      </c>
      <c r="C24" s="47" t="str">
        <f t="shared" si="0"/>
        <v/>
      </c>
      <c r="D24" s="47" t="str">
        <f t="shared" si="8"/>
        <v/>
      </c>
      <c r="E24" s="47"/>
      <c r="F24" s="47" t="str">
        <f t="shared" si="1"/>
        <v/>
      </c>
      <c r="G24" s="47"/>
      <c r="H24" s="47" t="str">
        <f t="shared" si="9"/>
        <v/>
      </c>
      <c r="I24" s="47"/>
      <c r="J24" s="47" t="str">
        <f t="shared" si="10"/>
        <v/>
      </c>
      <c r="K24" s="47"/>
      <c r="L24" s="47" t="str">
        <f t="shared" si="11"/>
        <v/>
      </c>
      <c r="M24" s="68"/>
      <c r="O24" s="68">
        <f t="shared" si="2"/>
        <v>19</v>
      </c>
      <c r="P24" s="47" t="str">
        <f t="shared" si="12"/>
        <v/>
      </c>
      <c r="Q24" s="47" t="str">
        <f t="shared" si="13"/>
        <v/>
      </c>
      <c r="R24" s="47" t="str">
        <f t="shared" si="3"/>
        <v/>
      </c>
      <c r="S24" s="47"/>
      <c r="T24" s="47" t="str">
        <f t="shared" si="4"/>
        <v/>
      </c>
      <c r="U24" s="47"/>
      <c r="V24" s="47" t="str">
        <f t="shared" si="5"/>
        <v/>
      </c>
      <c r="W24" s="47"/>
      <c r="X24" s="47" t="str">
        <f t="shared" si="6"/>
        <v/>
      </c>
      <c r="Y24" s="47"/>
      <c r="Z24" s="47" t="str">
        <f t="shared" si="7"/>
        <v/>
      </c>
      <c r="AA24" s="68"/>
      <c r="AC24" s="47" t="str">
        <f>IF('②申込一覧表 (男子)'!H28&lt;&gt;"",'②申込一覧表 (男子)'!H28,"")</f>
        <v/>
      </c>
      <c r="AD24" s="47" t="str">
        <f>IF('②申込一覧表 (男子)'!I28&lt;&gt;"",'②申込一覧表 (男子)'!I28,"")</f>
        <v/>
      </c>
      <c r="AE24" s="47" t="str">
        <f>IF('②申込一覧表 (男子)'!J28&lt;&gt;"",'②申込一覧表 (男子)'!J28,"")</f>
        <v/>
      </c>
      <c r="AF24" s="47" t="str">
        <f>IF('②申込一覧表 (男子)'!K28&lt;&gt;"",'②申込一覧表 (男子)'!K28,"")</f>
        <v/>
      </c>
      <c r="AG24" s="47" t="str">
        <f>IF('②申込一覧表 (男子)'!L28&lt;&gt;"",'②申込一覧表 (男子)'!L28,"")</f>
        <v/>
      </c>
      <c r="AH24" s="47" t="str">
        <f>IF('②申込一覧表 (男子)'!M28&lt;&gt;"",'②申込一覧表 (男子)'!M28,"")</f>
        <v/>
      </c>
      <c r="AI24" s="47" t="str">
        <f>IF('②申込一覧表 (男子)'!N28&lt;&gt;"",'②申込一覧表 (男子)'!N28,"")</f>
        <v/>
      </c>
      <c r="AJ24" s="47" t="str">
        <f>IF('②申込一覧表 (男子)'!O28&lt;&gt;"",'②申込一覧表 (男子)'!O28,"")</f>
        <v/>
      </c>
      <c r="AK24" s="47" t="s">
        <v>30</v>
      </c>
      <c r="AL24" s="43" t="s">
        <v>81</v>
      </c>
      <c r="AM24" s="43" t="s">
        <v>82</v>
      </c>
      <c r="AN24" s="43" t="s">
        <v>83</v>
      </c>
      <c r="AO24" s="43" t="s">
        <v>84</v>
      </c>
      <c r="AP24" s="92"/>
    </row>
    <row r="25" spans="1:42" x14ac:dyDescent="0.2">
      <c r="A25" s="68">
        <f>'②申込一覧表 (男子)'!A29</f>
        <v>20</v>
      </c>
      <c r="B25" s="47" t="str">
        <f>IF('②申込一覧表 (男子)'!C29&lt;&gt;"",'②申込一覧表 (男子)'!C29,"")</f>
        <v/>
      </c>
      <c r="C25" s="47" t="str">
        <f t="shared" si="0"/>
        <v/>
      </c>
      <c r="D25" s="47" t="str">
        <f t="shared" si="8"/>
        <v/>
      </c>
      <c r="E25" s="47"/>
      <c r="F25" s="47" t="str">
        <f t="shared" si="1"/>
        <v/>
      </c>
      <c r="G25" s="47"/>
      <c r="H25" s="47" t="str">
        <f t="shared" si="9"/>
        <v/>
      </c>
      <c r="I25" s="47"/>
      <c r="J25" s="47" t="str">
        <f t="shared" si="10"/>
        <v/>
      </c>
      <c r="K25" s="47"/>
      <c r="L25" s="47" t="str">
        <f t="shared" si="11"/>
        <v/>
      </c>
      <c r="M25" s="68"/>
      <c r="O25" s="68">
        <f t="shared" si="2"/>
        <v>20</v>
      </c>
      <c r="P25" s="47" t="str">
        <f t="shared" si="12"/>
        <v/>
      </c>
      <c r="Q25" s="47" t="str">
        <f t="shared" si="13"/>
        <v/>
      </c>
      <c r="R25" s="47" t="str">
        <f t="shared" si="3"/>
        <v/>
      </c>
      <c r="S25" s="47"/>
      <c r="T25" s="47" t="str">
        <f t="shared" si="4"/>
        <v/>
      </c>
      <c r="U25" s="47"/>
      <c r="V25" s="47" t="str">
        <f t="shared" si="5"/>
        <v/>
      </c>
      <c r="W25" s="47"/>
      <c r="X25" s="47" t="str">
        <f t="shared" si="6"/>
        <v/>
      </c>
      <c r="Y25" s="47"/>
      <c r="Z25" s="47" t="str">
        <f t="shared" si="7"/>
        <v/>
      </c>
      <c r="AA25" s="68"/>
      <c r="AC25" s="47" t="str">
        <f>IF('②申込一覧表 (男子)'!H29&lt;&gt;"",'②申込一覧表 (男子)'!H29,"")</f>
        <v/>
      </c>
      <c r="AD25" s="47" t="str">
        <f>IF('②申込一覧表 (男子)'!I29&lt;&gt;"",'②申込一覧表 (男子)'!I29,"")</f>
        <v/>
      </c>
      <c r="AE25" s="47" t="str">
        <f>IF('②申込一覧表 (男子)'!J29&lt;&gt;"",'②申込一覧表 (男子)'!J29,"")</f>
        <v/>
      </c>
      <c r="AF25" s="47" t="str">
        <f>IF('②申込一覧表 (男子)'!K29&lt;&gt;"",'②申込一覧表 (男子)'!K29,"")</f>
        <v/>
      </c>
      <c r="AG25" s="47" t="str">
        <f>IF('②申込一覧表 (男子)'!L29&lt;&gt;"",'②申込一覧表 (男子)'!L29,"")</f>
        <v/>
      </c>
      <c r="AH25" s="47" t="str">
        <f>IF('②申込一覧表 (男子)'!M29&lt;&gt;"",'②申込一覧表 (男子)'!M29,"")</f>
        <v/>
      </c>
      <c r="AI25" s="47" t="str">
        <f>IF('②申込一覧表 (男子)'!N29&lt;&gt;"",'②申込一覧表 (男子)'!N29,"")</f>
        <v/>
      </c>
      <c r="AJ25" s="47" t="str">
        <f>IF('②申込一覧表 (男子)'!O29&lt;&gt;"",'②申込一覧表 (男子)'!O29,"")</f>
        <v/>
      </c>
      <c r="AK25" s="75" t="s">
        <v>175</v>
      </c>
      <c r="AL25" s="75" t="s">
        <v>63</v>
      </c>
      <c r="AM25" s="75" t="s">
        <v>64</v>
      </c>
      <c r="AN25" s="75"/>
      <c r="AO25" s="76"/>
      <c r="AP25" s="76"/>
    </row>
    <row r="26" spans="1:42" x14ac:dyDescent="0.2">
      <c r="A26" s="68">
        <f>'②申込一覧表 (男子)'!A30</f>
        <v>21</v>
      </c>
      <c r="B26" s="47" t="str">
        <f>IF('②申込一覧表 (男子)'!C30&lt;&gt;"",'②申込一覧表 (男子)'!C30,"")</f>
        <v/>
      </c>
      <c r="C26" s="47" t="str">
        <f t="shared" si="0"/>
        <v/>
      </c>
      <c r="D26" s="47" t="str">
        <f t="shared" si="8"/>
        <v/>
      </c>
      <c r="E26" s="47"/>
      <c r="F26" s="47" t="str">
        <f t="shared" si="1"/>
        <v/>
      </c>
      <c r="G26" s="47"/>
      <c r="H26" s="47" t="str">
        <f t="shared" si="9"/>
        <v/>
      </c>
      <c r="I26" s="47"/>
      <c r="J26" s="47" t="str">
        <f t="shared" si="10"/>
        <v/>
      </c>
      <c r="K26" s="47"/>
      <c r="L26" s="47" t="str">
        <f t="shared" si="11"/>
        <v/>
      </c>
      <c r="M26" s="68"/>
      <c r="O26" s="68">
        <f t="shared" si="2"/>
        <v>21</v>
      </c>
      <c r="P26" s="47" t="str">
        <f t="shared" si="12"/>
        <v/>
      </c>
      <c r="Q26" s="47" t="str">
        <f t="shared" si="13"/>
        <v/>
      </c>
      <c r="R26" s="47" t="str">
        <f t="shared" si="3"/>
        <v/>
      </c>
      <c r="S26" s="47"/>
      <c r="T26" s="47" t="str">
        <f t="shared" si="4"/>
        <v/>
      </c>
      <c r="U26" s="47"/>
      <c r="V26" s="47" t="str">
        <f t="shared" si="5"/>
        <v/>
      </c>
      <c r="W26" s="47"/>
      <c r="X26" s="47" t="str">
        <f t="shared" si="6"/>
        <v/>
      </c>
      <c r="Y26" s="47"/>
      <c r="Z26" s="47" t="str">
        <f t="shared" si="7"/>
        <v/>
      </c>
      <c r="AA26" s="68"/>
      <c r="AC26" s="47" t="str">
        <f>IF('②申込一覧表 (男子)'!H30&lt;&gt;"",'②申込一覧表 (男子)'!H30,"")</f>
        <v/>
      </c>
      <c r="AD26" s="47" t="str">
        <f>IF('②申込一覧表 (男子)'!I30&lt;&gt;"",'②申込一覧表 (男子)'!I30,"")</f>
        <v/>
      </c>
      <c r="AE26" s="47" t="str">
        <f>IF('②申込一覧表 (男子)'!J30&lt;&gt;"",'②申込一覧表 (男子)'!J30,"")</f>
        <v/>
      </c>
      <c r="AF26" s="47" t="str">
        <f>IF('②申込一覧表 (男子)'!K30&lt;&gt;"",'②申込一覧表 (男子)'!K30,"")</f>
        <v/>
      </c>
      <c r="AG26" s="47" t="str">
        <f>IF('②申込一覧表 (男子)'!L30&lt;&gt;"",'②申込一覧表 (男子)'!L30,"")</f>
        <v/>
      </c>
      <c r="AH26" s="47" t="str">
        <f>IF('②申込一覧表 (男子)'!M30&lt;&gt;"",'②申込一覧表 (男子)'!M30,"")</f>
        <v/>
      </c>
      <c r="AI26" s="47" t="str">
        <f>IF('②申込一覧表 (男子)'!N30&lt;&gt;"",'②申込一覧表 (男子)'!N30,"")</f>
        <v/>
      </c>
      <c r="AJ26" s="47" t="str">
        <f>IF('②申込一覧表 (男子)'!O30&lt;&gt;"",'②申込一覧表 (男子)'!O30,"")</f>
        <v/>
      </c>
      <c r="AK26" s="75" t="s">
        <v>172</v>
      </c>
      <c r="AL26" s="75" t="s">
        <v>65</v>
      </c>
      <c r="AM26" s="75"/>
      <c r="AN26" s="75"/>
      <c r="AO26" s="76"/>
      <c r="AP26" s="76"/>
    </row>
    <row r="27" spans="1:42" x14ac:dyDescent="0.2">
      <c r="A27" s="68">
        <f>'②申込一覧表 (男子)'!A31</f>
        <v>22</v>
      </c>
      <c r="B27" s="47" t="str">
        <f>IF('②申込一覧表 (男子)'!C31&lt;&gt;"",'②申込一覧表 (男子)'!C31,"")</f>
        <v/>
      </c>
      <c r="C27" s="47" t="str">
        <f t="shared" si="0"/>
        <v/>
      </c>
      <c r="D27" s="47" t="str">
        <f t="shared" si="8"/>
        <v/>
      </c>
      <c r="E27" s="47"/>
      <c r="F27" s="47" t="str">
        <f t="shared" si="1"/>
        <v/>
      </c>
      <c r="G27" s="47"/>
      <c r="H27" s="47" t="str">
        <f t="shared" si="9"/>
        <v/>
      </c>
      <c r="I27" s="47"/>
      <c r="J27" s="47" t="str">
        <f t="shared" si="10"/>
        <v/>
      </c>
      <c r="K27" s="47"/>
      <c r="L27" s="47" t="str">
        <f t="shared" si="11"/>
        <v/>
      </c>
      <c r="M27" s="68"/>
      <c r="O27" s="68">
        <f t="shared" si="2"/>
        <v>22</v>
      </c>
      <c r="P27" s="47" t="str">
        <f t="shared" si="12"/>
        <v/>
      </c>
      <c r="Q27" s="47" t="str">
        <f t="shared" si="13"/>
        <v/>
      </c>
      <c r="R27" s="47" t="str">
        <f t="shared" si="3"/>
        <v/>
      </c>
      <c r="S27" s="47"/>
      <c r="T27" s="47" t="str">
        <f t="shared" si="4"/>
        <v/>
      </c>
      <c r="U27" s="47"/>
      <c r="V27" s="47" t="str">
        <f t="shared" si="5"/>
        <v/>
      </c>
      <c r="W27" s="47"/>
      <c r="X27" s="47" t="str">
        <f t="shared" si="6"/>
        <v/>
      </c>
      <c r="Y27" s="47"/>
      <c r="Z27" s="47" t="str">
        <f t="shared" si="7"/>
        <v/>
      </c>
      <c r="AA27" s="68"/>
      <c r="AC27" s="47" t="str">
        <f>IF('②申込一覧表 (男子)'!H31&lt;&gt;"",'②申込一覧表 (男子)'!H31,"")</f>
        <v/>
      </c>
      <c r="AD27" s="47" t="str">
        <f>IF('②申込一覧表 (男子)'!I31&lt;&gt;"",'②申込一覧表 (男子)'!I31,"")</f>
        <v/>
      </c>
      <c r="AE27" s="47" t="str">
        <f>IF('②申込一覧表 (男子)'!J31&lt;&gt;"",'②申込一覧表 (男子)'!J31,"")</f>
        <v/>
      </c>
      <c r="AF27" s="47" t="str">
        <f>IF('②申込一覧表 (男子)'!K31&lt;&gt;"",'②申込一覧表 (男子)'!K31,"")</f>
        <v/>
      </c>
      <c r="AG27" s="47" t="str">
        <f>IF('②申込一覧表 (男子)'!L31&lt;&gt;"",'②申込一覧表 (男子)'!L31,"")</f>
        <v/>
      </c>
      <c r="AH27" s="47" t="str">
        <f>IF('②申込一覧表 (男子)'!M31&lt;&gt;"",'②申込一覧表 (男子)'!M31,"")</f>
        <v/>
      </c>
      <c r="AI27" s="47" t="str">
        <f>IF('②申込一覧表 (男子)'!N31&lt;&gt;"",'②申込一覧表 (男子)'!N31,"")</f>
        <v/>
      </c>
      <c r="AJ27" s="47" t="str">
        <f>IF('②申込一覧表 (男子)'!O31&lt;&gt;"",'②申込一覧表 (男子)'!O31,"")</f>
        <v/>
      </c>
      <c r="AK27" s="47" t="s">
        <v>135</v>
      </c>
      <c r="AL27" s="43" t="s">
        <v>85</v>
      </c>
      <c r="AM27" s="92"/>
      <c r="AN27" s="92"/>
      <c r="AO27" s="92"/>
      <c r="AP27" s="92"/>
    </row>
    <row r="28" spans="1:42" x14ac:dyDescent="0.2">
      <c r="A28" s="68">
        <f>'②申込一覧表 (男子)'!A32</f>
        <v>23</v>
      </c>
      <c r="B28" s="47" t="str">
        <f>IF('②申込一覧表 (男子)'!C32&lt;&gt;"",'②申込一覧表 (男子)'!C32,"")</f>
        <v/>
      </c>
      <c r="C28" s="47" t="str">
        <f t="shared" si="0"/>
        <v/>
      </c>
      <c r="D28" s="47" t="str">
        <f t="shared" si="8"/>
        <v/>
      </c>
      <c r="E28" s="47"/>
      <c r="F28" s="47" t="str">
        <f t="shared" si="1"/>
        <v/>
      </c>
      <c r="G28" s="47"/>
      <c r="H28" s="47" t="str">
        <f t="shared" si="9"/>
        <v/>
      </c>
      <c r="I28" s="47"/>
      <c r="J28" s="47" t="str">
        <f t="shared" si="10"/>
        <v/>
      </c>
      <c r="K28" s="47"/>
      <c r="L28" s="47" t="str">
        <f t="shared" si="11"/>
        <v/>
      </c>
      <c r="M28" s="68"/>
      <c r="O28" s="68">
        <f t="shared" si="2"/>
        <v>23</v>
      </c>
      <c r="P28" s="47" t="str">
        <f t="shared" si="12"/>
        <v/>
      </c>
      <c r="Q28" s="47" t="str">
        <f t="shared" si="13"/>
        <v/>
      </c>
      <c r="R28" s="47" t="str">
        <f t="shared" si="3"/>
        <v/>
      </c>
      <c r="S28" s="47"/>
      <c r="T28" s="47" t="str">
        <f t="shared" si="4"/>
        <v/>
      </c>
      <c r="U28" s="47"/>
      <c r="V28" s="47" t="str">
        <f t="shared" si="5"/>
        <v/>
      </c>
      <c r="W28" s="47"/>
      <c r="X28" s="47" t="str">
        <f t="shared" si="6"/>
        <v/>
      </c>
      <c r="Y28" s="47"/>
      <c r="Z28" s="47" t="str">
        <f t="shared" si="7"/>
        <v/>
      </c>
      <c r="AA28" s="68"/>
      <c r="AC28" s="47" t="str">
        <f>IF('②申込一覧表 (男子)'!H32&lt;&gt;"",'②申込一覧表 (男子)'!H32,"")</f>
        <v/>
      </c>
      <c r="AD28" s="47" t="str">
        <f>IF('②申込一覧表 (男子)'!I32&lt;&gt;"",'②申込一覧表 (男子)'!I32,"")</f>
        <v/>
      </c>
      <c r="AE28" s="47" t="str">
        <f>IF('②申込一覧表 (男子)'!J32&lt;&gt;"",'②申込一覧表 (男子)'!J32,"")</f>
        <v/>
      </c>
      <c r="AF28" s="47" t="str">
        <f>IF('②申込一覧表 (男子)'!K32&lt;&gt;"",'②申込一覧表 (男子)'!K32,"")</f>
        <v/>
      </c>
      <c r="AG28" s="47" t="str">
        <f>IF('②申込一覧表 (男子)'!L32&lt;&gt;"",'②申込一覧表 (男子)'!L32,"")</f>
        <v/>
      </c>
      <c r="AH28" s="47" t="str">
        <f>IF('②申込一覧表 (男子)'!M32&lt;&gt;"",'②申込一覧表 (男子)'!M32,"")</f>
        <v/>
      </c>
      <c r="AI28" s="47" t="str">
        <f>IF('②申込一覧表 (男子)'!N32&lt;&gt;"",'②申込一覧表 (男子)'!N32,"")</f>
        <v/>
      </c>
      <c r="AJ28" s="47" t="str">
        <f>IF('②申込一覧表 (男子)'!O32&lt;&gt;"",'②申込一覧表 (男子)'!O32,"")</f>
        <v/>
      </c>
      <c r="AK28" s="47" t="s">
        <v>134</v>
      </c>
      <c r="AL28" s="43" t="s">
        <v>33</v>
      </c>
      <c r="AM28" s="92"/>
      <c r="AN28" s="92"/>
      <c r="AO28" s="92"/>
      <c r="AP28" s="92"/>
    </row>
    <row r="29" spans="1:42" x14ac:dyDescent="0.2">
      <c r="A29" s="68">
        <f>'②申込一覧表 (男子)'!A33</f>
        <v>24</v>
      </c>
      <c r="B29" s="47" t="str">
        <f>IF('②申込一覧表 (男子)'!C33&lt;&gt;"",'②申込一覧表 (男子)'!C33,"")</f>
        <v/>
      </c>
      <c r="C29" s="47" t="str">
        <f t="shared" si="0"/>
        <v/>
      </c>
      <c r="D29" s="47" t="str">
        <f t="shared" si="8"/>
        <v/>
      </c>
      <c r="E29" s="47"/>
      <c r="F29" s="47" t="str">
        <f t="shared" si="1"/>
        <v/>
      </c>
      <c r="G29" s="47"/>
      <c r="H29" s="47" t="str">
        <f t="shared" si="9"/>
        <v/>
      </c>
      <c r="I29" s="47"/>
      <c r="J29" s="47" t="str">
        <f t="shared" si="10"/>
        <v/>
      </c>
      <c r="K29" s="47"/>
      <c r="L29" s="47" t="str">
        <f t="shared" si="11"/>
        <v/>
      </c>
      <c r="M29" s="68"/>
      <c r="O29" s="68">
        <f t="shared" si="2"/>
        <v>24</v>
      </c>
      <c r="P29" s="47" t="str">
        <f t="shared" si="12"/>
        <v/>
      </c>
      <c r="Q29" s="47" t="str">
        <f t="shared" si="13"/>
        <v/>
      </c>
      <c r="R29" s="47" t="str">
        <f t="shared" si="3"/>
        <v/>
      </c>
      <c r="S29" s="47"/>
      <c r="T29" s="47" t="str">
        <f t="shared" si="4"/>
        <v/>
      </c>
      <c r="U29" s="47"/>
      <c r="V29" s="47" t="str">
        <f t="shared" si="5"/>
        <v/>
      </c>
      <c r="W29" s="47"/>
      <c r="X29" s="47" t="str">
        <f t="shared" si="6"/>
        <v/>
      </c>
      <c r="Y29" s="47"/>
      <c r="Z29" s="47" t="str">
        <f t="shared" si="7"/>
        <v/>
      </c>
      <c r="AA29" s="68"/>
      <c r="AC29" s="47" t="str">
        <f>IF('②申込一覧表 (男子)'!H33&lt;&gt;"",'②申込一覧表 (男子)'!H33,"")</f>
        <v/>
      </c>
      <c r="AD29" s="47" t="str">
        <f>IF('②申込一覧表 (男子)'!I33&lt;&gt;"",'②申込一覧表 (男子)'!I33,"")</f>
        <v/>
      </c>
      <c r="AE29" s="47" t="str">
        <f>IF('②申込一覧表 (男子)'!J33&lt;&gt;"",'②申込一覧表 (男子)'!J33,"")</f>
        <v/>
      </c>
      <c r="AF29" s="47" t="str">
        <f>IF('②申込一覧表 (男子)'!K33&lt;&gt;"",'②申込一覧表 (男子)'!K33,"")</f>
        <v/>
      </c>
      <c r="AG29" s="47" t="str">
        <f>IF('②申込一覧表 (男子)'!L33&lt;&gt;"",'②申込一覧表 (男子)'!L33,"")</f>
        <v/>
      </c>
      <c r="AH29" s="47" t="str">
        <f>IF('②申込一覧表 (男子)'!M33&lt;&gt;"",'②申込一覧表 (男子)'!M33,"")</f>
        <v/>
      </c>
      <c r="AI29" s="47" t="str">
        <f>IF('②申込一覧表 (男子)'!N33&lt;&gt;"",'②申込一覧表 (男子)'!N33,"")</f>
        <v/>
      </c>
      <c r="AJ29" s="47" t="str">
        <f>IF('②申込一覧表 (男子)'!O33&lt;&gt;"",'②申込一覧表 (男子)'!O33,"")</f>
        <v/>
      </c>
      <c r="AK29" s="68" t="s">
        <v>34</v>
      </c>
      <c r="AL29" s="43" t="s">
        <v>86</v>
      </c>
      <c r="AM29" s="92"/>
      <c r="AN29" s="92"/>
      <c r="AO29" s="92"/>
      <c r="AP29" s="92"/>
    </row>
    <row r="30" spans="1:42" x14ac:dyDescent="0.2">
      <c r="A30" s="68">
        <f>'②申込一覧表 (男子)'!A34</f>
        <v>25</v>
      </c>
      <c r="B30" s="47" t="str">
        <f>IF('②申込一覧表 (男子)'!C34&lt;&gt;"",'②申込一覧表 (男子)'!C34,"")</f>
        <v/>
      </c>
      <c r="C30" s="47" t="str">
        <f t="shared" si="0"/>
        <v/>
      </c>
      <c r="D30" s="47" t="str">
        <f t="shared" si="8"/>
        <v/>
      </c>
      <c r="E30" s="47"/>
      <c r="F30" s="47" t="str">
        <f t="shared" si="1"/>
        <v/>
      </c>
      <c r="G30" s="47"/>
      <c r="H30" s="47" t="str">
        <f t="shared" si="9"/>
        <v/>
      </c>
      <c r="I30" s="47"/>
      <c r="J30" s="47" t="str">
        <f t="shared" si="10"/>
        <v/>
      </c>
      <c r="K30" s="47"/>
      <c r="L30" s="47" t="str">
        <f t="shared" si="11"/>
        <v/>
      </c>
      <c r="M30" s="68"/>
      <c r="O30" s="68">
        <f t="shared" si="2"/>
        <v>25</v>
      </c>
      <c r="P30" s="47" t="str">
        <f t="shared" si="12"/>
        <v/>
      </c>
      <c r="Q30" s="47" t="str">
        <f t="shared" si="13"/>
        <v/>
      </c>
      <c r="R30" s="47" t="str">
        <f t="shared" si="3"/>
        <v/>
      </c>
      <c r="S30" s="47"/>
      <c r="T30" s="47" t="str">
        <f t="shared" si="4"/>
        <v/>
      </c>
      <c r="U30" s="47"/>
      <c r="V30" s="47" t="str">
        <f t="shared" si="5"/>
        <v/>
      </c>
      <c r="W30" s="47"/>
      <c r="X30" s="47" t="str">
        <f t="shared" si="6"/>
        <v/>
      </c>
      <c r="Y30" s="47"/>
      <c r="Z30" s="47" t="str">
        <f t="shared" si="7"/>
        <v/>
      </c>
      <c r="AA30" s="68"/>
      <c r="AC30" s="47" t="str">
        <f>IF('②申込一覧表 (男子)'!H34&lt;&gt;"",'②申込一覧表 (男子)'!H34,"")</f>
        <v/>
      </c>
      <c r="AD30" s="47" t="str">
        <f>IF('②申込一覧表 (男子)'!I34&lt;&gt;"",'②申込一覧表 (男子)'!I34,"")</f>
        <v/>
      </c>
      <c r="AE30" s="47" t="str">
        <f>IF('②申込一覧表 (男子)'!J34&lt;&gt;"",'②申込一覧表 (男子)'!J34,"")</f>
        <v/>
      </c>
      <c r="AF30" s="47" t="str">
        <f>IF('②申込一覧表 (男子)'!K34&lt;&gt;"",'②申込一覧表 (男子)'!K34,"")</f>
        <v/>
      </c>
      <c r="AG30" s="47" t="str">
        <f>IF('②申込一覧表 (男子)'!L34&lt;&gt;"",'②申込一覧表 (男子)'!L34,"")</f>
        <v/>
      </c>
      <c r="AH30" s="47" t="str">
        <f>IF('②申込一覧表 (男子)'!M34&lt;&gt;"",'②申込一覧表 (男子)'!M34,"")</f>
        <v/>
      </c>
      <c r="AI30" s="47" t="str">
        <f>IF('②申込一覧表 (男子)'!N34&lt;&gt;"",'②申込一覧表 (男子)'!N34,"")</f>
        <v/>
      </c>
      <c r="AJ30" s="47" t="str">
        <f>IF('②申込一覧表 (男子)'!O34&lt;&gt;"",'②申込一覧表 (男子)'!O34,"")</f>
        <v/>
      </c>
      <c r="AK30" s="51"/>
    </row>
    <row r="31" spans="1:42" x14ac:dyDescent="0.2">
      <c r="A31" s="68">
        <f>'②申込一覧表 (男子)'!A35</f>
        <v>26</v>
      </c>
      <c r="B31" s="47" t="str">
        <f>IF('②申込一覧表 (男子)'!C35&lt;&gt;"",'②申込一覧表 (男子)'!C35,"")</f>
        <v/>
      </c>
      <c r="C31" s="47" t="str">
        <f t="shared" si="0"/>
        <v/>
      </c>
      <c r="D31" s="47" t="str">
        <f t="shared" si="8"/>
        <v/>
      </c>
      <c r="E31" s="47"/>
      <c r="F31" s="47" t="str">
        <f t="shared" si="1"/>
        <v/>
      </c>
      <c r="G31" s="47"/>
      <c r="H31" s="47" t="str">
        <f t="shared" si="9"/>
        <v/>
      </c>
      <c r="I31" s="47"/>
      <c r="J31" s="47" t="str">
        <f t="shared" si="10"/>
        <v/>
      </c>
      <c r="K31" s="47"/>
      <c r="L31" s="47" t="str">
        <f t="shared" si="11"/>
        <v/>
      </c>
      <c r="M31" s="68"/>
      <c r="O31" s="68">
        <f t="shared" si="2"/>
        <v>26</v>
      </c>
      <c r="P31" s="47" t="str">
        <f t="shared" si="12"/>
        <v/>
      </c>
      <c r="Q31" s="47" t="str">
        <f t="shared" si="13"/>
        <v/>
      </c>
      <c r="R31" s="47" t="str">
        <f t="shared" si="3"/>
        <v/>
      </c>
      <c r="S31" s="47"/>
      <c r="T31" s="47" t="str">
        <f t="shared" si="4"/>
        <v/>
      </c>
      <c r="U31" s="47"/>
      <c r="V31" s="47" t="str">
        <f t="shared" si="5"/>
        <v/>
      </c>
      <c r="W31" s="47"/>
      <c r="X31" s="47" t="str">
        <f t="shared" si="6"/>
        <v/>
      </c>
      <c r="Y31" s="47"/>
      <c r="Z31" s="47" t="str">
        <f t="shared" si="7"/>
        <v/>
      </c>
      <c r="AA31" s="68"/>
      <c r="AC31" s="47" t="str">
        <f>IF('②申込一覧表 (男子)'!H35&lt;&gt;"",'②申込一覧表 (男子)'!H35,"")</f>
        <v/>
      </c>
      <c r="AD31" s="47" t="str">
        <f>IF('②申込一覧表 (男子)'!I35&lt;&gt;"",'②申込一覧表 (男子)'!I35,"")</f>
        <v/>
      </c>
      <c r="AE31" s="47" t="str">
        <f>IF('②申込一覧表 (男子)'!J35&lt;&gt;"",'②申込一覧表 (男子)'!J35,"")</f>
        <v/>
      </c>
      <c r="AF31" s="47" t="str">
        <f>IF('②申込一覧表 (男子)'!K35&lt;&gt;"",'②申込一覧表 (男子)'!K35,"")</f>
        <v/>
      </c>
      <c r="AG31" s="47" t="str">
        <f>IF('②申込一覧表 (男子)'!L35&lt;&gt;"",'②申込一覧表 (男子)'!L35,"")</f>
        <v/>
      </c>
      <c r="AH31" s="47" t="str">
        <f>IF('②申込一覧表 (男子)'!M35&lt;&gt;"",'②申込一覧表 (男子)'!M35,"")</f>
        <v/>
      </c>
      <c r="AI31" s="47" t="str">
        <f>IF('②申込一覧表 (男子)'!N35&lt;&gt;"",'②申込一覧表 (男子)'!N35,"")</f>
        <v/>
      </c>
      <c r="AJ31" s="47" t="str">
        <f>IF('②申込一覧表 (男子)'!O35&lt;&gt;"",'②申込一覧表 (男子)'!O35,"")</f>
        <v/>
      </c>
      <c r="AK31" s="51"/>
    </row>
    <row r="32" spans="1:42" x14ac:dyDescent="0.2">
      <c r="A32" s="68">
        <f>'②申込一覧表 (男子)'!A36</f>
        <v>27</v>
      </c>
      <c r="B32" s="47" t="str">
        <f>IF('②申込一覧表 (男子)'!C36&lt;&gt;"",'②申込一覧表 (男子)'!C36,"")</f>
        <v/>
      </c>
      <c r="C32" s="47" t="str">
        <f t="shared" si="0"/>
        <v/>
      </c>
      <c r="D32" s="47" t="str">
        <f t="shared" si="8"/>
        <v/>
      </c>
      <c r="E32" s="47"/>
      <c r="F32" s="47" t="str">
        <f t="shared" si="1"/>
        <v/>
      </c>
      <c r="G32" s="47"/>
      <c r="H32" s="47" t="str">
        <f t="shared" si="9"/>
        <v/>
      </c>
      <c r="I32" s="47"/>
      <c r="J32" s="47" t="str">
        <f t="shared" si="10"/>
        <v/>
      </c>
      <c r="K32" s="47"/>
      <c r="L32" s="47" t="str">
        <f t="shared" si="11"/>
        <v/>
      </c>
      <c r="M32" s="68"/>
      <c r="O32" s="68">
        <f t="shared" si="2"/>
        <v>27</v>
      </c>
      <c r="P32" s="47" t="str">
        <f t="shared" si="12"/>
        <v/>
      </c>
      <c r="Q32" s="47" t="str">
        <f t="shared" si="13"/>
        <v/>
      </c>
      <c r="R32" s="47" t="str">
        <f t="shared" si="3"/>
        <v/>
      </c>
      <c r="S32" s="47"/>
      <c r="T32" s="47" t="str">
        <f t="shared" si="4"/>
        <v/>
      </c>
      <c r="U32" s="47"/>
      <c r="V32" s="47" t="str">
        <f t="shared" si="5"/>
        <v/>
      </c>
      <c r="W32" s="47"/>
      <c r="X32" s="47" t="str">
        <f t="shared" si="6"/>
        <v/>
      </c>
      <c r="Y32" s="47"/>
      <c r="Z32" s="47" t="str">
        <f t="shared" si="7"/>
        <v/>
      </c>
      <c r="AA32" s="68"/>
      <c r="AC32" s="47" t="str">
        <f>IF('②申込一覧表 (男子)'!H36&lt;&gt;"",'②申込一覧表 (男子)'!H36,"")</f>
        <v/>
      </c>
      <c r="AD32" s="47" t="str">
        <f>IF('②申込一覧表 (男子)'!I36&lt;&gt;"",'②申込一覧表 (男子)'!I36,"")</f>
        <v/>
      </c>
      <c r="AE32" s="47" t="str">
        <f>IF('②申込一覧表 (男子)'!J36&lt;&gt;"",'②申込一覧表 (男子)'!J36,"")</f>
        <v/>
      </c>
      <c r="AF32" s="47" t="str">
        <f>IF('②申込一覧表 (男子)'!K36&lt;&gt;"",'②申込一覧表 (男子)'!K36,"")</f>
        <v/>
      </c>
      <c r="AG32" s="47" t="str">
        <f>IF('②申込一覧表 (男子)'!L36&lt;&gt;"",'②申込一覧表 (男子)'!L36,"")</f>
        <v/>
      </c>
      <c r="AH32" s="47" t="str">
        <f>IF('②申込一覧表 (男子)'!M36&lt;&gt;"",'②申込一覧表 (男子)'!M36,"")</f>
        <v/>
      </c>
      <c r="AI32" s="47" t="str">
        <f>IF('②申込一覧表 (男子)'!N36&lt;&gt;"",'②申込一覧表 (男子)'!N36,"")</f>
        <v/>
      </c>
      <c r="AJ32" s="47" t="str">
        <f>IF('②申込一覧表 (男子)'!O36&lt;&gt;"",'②申込一覧表 (男子)'!O36,"")</f>
        <v/>
      </c>
      <c r="AK32" s="51"/>
    </row>
    <row r="33" spans="1:41" x14ac:dyDescent="0.2">
      <c r="A33" s="68">
        <f>'②申込一覧表 (男子)'!A37</f>
        <v>28</v>
      </c>
      <c r="B33" s="47" t="str">
        <f>IF('②申込一覧表 (男子)'!C37&lt;&gt;"",'②申込一覧表 (男子)'!C37,"")</f>
        <v/>
      </c>
      <c r="C33" s="47" t="str">
        <f t="shared" si="0"/>
        <v/>
      </c>
      <c r="D33" s="47" t="str">
        <f t="shared" si="8"/>
        <v/>
      </c>
      <c r="E33" s="47"/>
      <c r="F33" s="47" t="str">
        <f t="shared" si="1"/>
        <v/>
      </c>
      <c r="G33" s="47"/>
      <c r="H33" s="47" t="str">
        <f t="shared" si="9"/>
        <v/>
      </c>
      <c r="I33" s="47"/>
      <c r="J33" s="47" t="str">
        <f t="shared" si="10"/>
        <v/>
      </c>
      <c r="K33" s="47"/>
      <c r="L33" s="47" t="str">
        <f t="shared" si="11"/>
        <v/>
      </c>
      <c r="M33" s="68"/>
      <c r="O33" s="68">
        <f t="shared" si="2"/>
        <v>28</v>
      </c>
      <c r="P33" s="47" t="str">
        <f t="shared" si="12"/>
        <v/>
      </c>
      <c r="Q33" s="47" t="str">
        <f t="shared" si="13"/>
        <v/>
      </c>
      <c r="R33" s="47" t="str">
        <f t="shared" si="3"/>
        <v/>
      </c>
      <c r="S33" s="47"/>
      <c r="T33" s="47" t="str">
        <f t="shared" si="4"/>
        <v/>
      </c>
      <c r="U33" s="47"/>
      <c r="V33" s="47" t="str">
        <f t="shared" si="5"/>
        <v/>
      </c>
      <c r="W33" s="47"/>
      <c r="X33" s="47" t="str">
        <f t="shared" si="6"/>
        <v/>
      </c>
      <c r="Y33" s="47"/>
      <c r="Z33" s="47" t="str">
        <f t="shared" si="7"/>
        <v/>
      </c>
      <c r="AA33" s="68"/>
      <c r="AC33" s="47" t="str">
        <f>IF('②申込一覧表 (男子)'!H37&lt;&gt;"",'②申込一覧表 (男子)'!H37,"")</f>
        <v/>
      </c>
      <c r="AD33" s="47" t="str">
        <f>IF('②申込一覧表 (男子)'!I37&lt;&gt;"",'②申込一覧表 (男子)'!I37,"")</f>
        <v/>
      </c>
      <c r="AE33" s="47" t="str">
        <f>IF('②申込一覧表 (男子)'!J37&lt;&gt;"",'②申込一覧表 (男子)'!J37,"")</f>
        <v/>
      </c>
      <c r="AF33" s="47" t="str">
        <f>IF('②申込一覧表 (男子)'!K37&lt;&gt;"",'②申込一覧表 (男子)'!K37,"")</f>
        <v/>
      </c>
      <c r="AG33" s="47" t="str">
        <f>IF('②申込一覧表 (男子)'!L37&lt;&gt;"",'②申込一覧表 (男子)'!L37,"")</f>
        <v/>
      </c>
      <c r="AH33" s="47" t="str">
        <f>IF('②申込一覧表 (男子)'!M37&lt;&gt;"",'②申込一覧表 (男子)'!M37,"")</f>
        <v/>
      </c>
      <c r="AI33" s="47" t="str">
        <f>IF('②申込一覧表 (男子)'!N37&lt;&gt;"",'②申込一覧表 (男子)'!N37,"")</f>
        <v/>
      </c>
      <c r="AJ33" s="47" t="str">
        <f>IF('②申込一覧表 (男子)'!O37&lt;&gt;"",'②申込一覧表 (男子)'!O37,"")</f>
        <v/>
      </c>
      <c r="AK33" s="51"/>
    </row>
    <row r="34" spans="1:41" x14ac:dyDescent="0.2">
      <c r="A34" s="68">
        <f>'②申込一覧表 (男子)'!A38</f>
        <v>29</v>
      </c>
      <c r="B34" s="47" t="str">
        <f>IF('②申込一覧表 (男子)'!C38&lt;&gt;"",'②申込一覧表 (男子)'!C38,"")</f>
        <v/>
      </c>
      <c r="C34" s="47" t="str">
        <f t="shared" si="0"/>
        <v/>
      </c>
      <c r="D34" s="47" t="str">
        <f t="shared" si="8"/>
        <v/>
      </c>
      <c r="E34" s="47"/>
      <c r="F34" s="47" t="str">
        <f t="shared" si="1"/>
        <v/>
      </c>
      <c r="G34" s="47"/>
      <c r="H34" s="47" t="str">
        <f t="shared" si="9"/>
        <v/>
      </c>
      <c r="I34" s="47"/>
      <c r="J34" s="47" t="str">
        <f t="shared" si="10"/>
        <v/>
      </c>
      <c r="K34" s="47"/>
      <c r="L34" s="47" t="str">
        <f t="shared" si="11"/>
        <v/>
      </c>
      <c r="M34" s="68"/>
      <c r="O34" s="68">
        <f t="shared" si="2"/>
        <v>29</v>
      </c>
      <c r="P34" s="47" t="str">
        <f t="shared" si="12"/>
        <v/>
      </c>
      <c r="Q34" s="47" t="str">
        <f t="shared" si="13"/>
        <v/>
      </c>
      <c r="R34" s="47" t="str">
        <f t="shared" si="3"/>
        <v/>
      </c>
      <c r="S34" s="47"/>
      <c r="T34" s="47" t="str">
        <f t="shared" si="4"/>
        <v/>
      </c>
      <c r="U34" s="47"/>
      <c r="V34" s="47" t="str">
        <f t="shared" si="5"/>
        <v/>
      </c>
      <c r="W34" s="47"/>
      <c r="X34" s="47" t="str">
        <f t="shared" si="6"/>
        <v/>
      </c>
      <c r="Y34" s="47"/>
      <c r="Z34" s="47" t="str">
        <f t="shared" si="7"/>
        <v/>
      </c>
      <c r="AA34" s="68"/>
      <c r="AC34" s="47" t="str">
        <f>IF('②申込一覧表 (男子)'!H38&lt;&gt;"",'②申込一覧表 (男子)'!H38,"")</f>
        <v/>
      </c>
      <c r="AD34" s="47" t="str">
        <f>IF('②申込一覧表 (男子)'!I38&lt;&gt;"",'②申込一覧表 (男子)'!I38,"")</f>
        <v/>
      </c>
      <c r="AE34" s="47" t="str">
        <f>IF('②申込一覧表 (男子)'!J38&lt;&gt;"",'②申込一覧表 (男子)'!J38,"")</f>
        <v/>
      </c>
      <c r="AF34" s="47" t="str">
        <f>IF('②申込一覧表 (男子)'!K38&lt;&gt;"",'②申込一覧表 (男子)'!K38,"")</f>
        <v/>
      </c>
      <c r="AG34" s="47" t="str">
        <f>IF('②申込一覧表 (男子)'!L38&lt;&gt;"",'②申込一覧表 (男子)'!L38,"")</f>
        <v/>
      </c>
      <c r="AH34" s="47" t="str">
        <f>IF('②申込一覧表 (男子)'!M38&lt;&gt;"",'②申込一覧表 (男子)'!M38,"")</f>
        <v/>
      </c>
      <c r="AI34" s="47" t="str">
        <f>IF('②申込一覧表 (男子)'!N38&lt;&gt;"",'②申込一覧表 (男子)'!N38,"")</f>
        <v/>
      </c>
      <c r="AJ34" s="47" t="str">
        <f>IF('②申込一覧表 (男子)'!O38&lt;&gt;"",'②申込一覧表 (男子)'!O38,"")</f>
        <v/>
      </c>
      <c r="AK34" s="51"/>
    </row>
    <row r="35" spans="1:41" x14ac:dyDescent="0.2">
      <c r="A35" s="68">
        <f>'②申込一覧表 (男子)'!A39</f>
        <v>30</v>
      </c>
      <c r="B35" s="47" t="str">
        <f>IF('②申込一覧表 (男子)'!C39&lt;&gt;"",'②申込一覧表 (男子)'!C39,"")</f>
        <v/>
      </c>
      <c r="C35" s="47" t="str">
        <f t="shared" si="0"/>
        <v/>
      </c>
      <c r="D35" s="47" t="str">
        <f t="shared" si="8"/>
        <v/>
      </c>
      <c r="E35" s="47"/>
      <c r="F35" s="47" t="str">
        <f t="shared" si="1"/>
        <v/>
      </c>
      <c r="G35" s="47"/>
      <c r="H35" s="47" t="str">
        <f t="shared" si="9"/>
        <v/>
      </c>
      <c r="I35" s="47"/>
      <c r="J35" s="47" t="str">
        <f t="shared" si="10"/>
        <v/>
      </c>
      <c r="K35" s="47"/>
      <c r="L35" s="47" t="str">
        <f t="shared" si="11"/>
        <v/>
      </c>
      <c r="M35" s="68"/>
      <c r="O35" s="68">
        <f t="shared" si="2"/>
        <v>30</v>
      </c>
      <c r="P35" s="47" t="str">
        <f t="shared" si="12"/>
        <v/>
      </c>
      <c r="Q35" s="47" t="str">
        <f t="shared" si="13"/>
        <v/>
      </c>
      <c r="R35" s="47" t="str">
        <f t="shared" si="3"/>
        <v/>
      </c>
      <c r="S35" s="47"/>
      <c r="T35" s="47" t="str">
        <f t="shared" si="4"/>
        <v/>
      </c>
      <c r="U35" s="47"/>
      <c r="V35" s="47" t="str">
        <f t="shared" si="5"/>
        <v/>
      </c>
      <c r="W35" s="47"/>
      <c r="X35" s="47" t="str">
        <f t="shared" si="6"/>
        <v/>
      </c>
      <c r="Y35" s="47"/>
      <c r="Z35" s="47" t="str">
        <f t="shared" si="7"/>
        <v/>
      </c>
      <c r="AA35" s="68"/>
      <c r="AC35" s="47" t="str">
        <f>IF('②申込一覧表 (男子)'!H39&lt;&gt;"",'②申込一覧表 (男子)'!H39,"")</f>
        <v/>
      </c>
      <c r="AD35" s="47" t="str">
        <f>IF('②申込一覧表 (男子)'!I39&lt;&gt;"",'②申込一覧表 (男子)'!I39,"")</f>
        <v/>
      </c>
      <c r="AE35" s="47" t="str">
        <f>IF('②申込一覧表 (男子)'!J39&lt;&gt;"",'②申込一覧表 (男子)'!J39,"")</f>
        <v/>
      </c>
      <c r="AF35" s="47" t="str">
        <f>IF('②申込一覧表 (男子)'!K39&lt;&gt;"",'②申込一覧表 (男子)'!K39,"")</f>
        <v/>
      </c>
      <c r="AG35" s="47" t="str">
        <f>IF('②申込一覧表 (男子)'!L39&lt;&gt;"",'②申込一覧表 (男子)'!L39,"")</f>
        <v/>
      </c>
      <c r="AH35" s="47" t="str">
        <f>IF('②申込一覧表 (男子)'!M39&lt;&gt;"",'②申込一覧表 (男子)'!M39,"")</f>
        <v/>
      </c>
      <c r="AI35" s="47" t="str">
        <f>IF('②申込一覧表 (男子)'!N39&lt;&gt;"",'②申込一覧表 (男子)'!N39,"")</f>
        <v/>
      </c>
      <c r="AJ35" s="47" t="str">
        <f>IF('②申込一覧表 (男子)'!O39&lt;&gt;"",'②申込一覧表 (男子)'!O39,"")</f>
        <v/>
      </c>
      <c r="AK35" s="51"/>
      <c r="AN35" s="50"/>
      <c r="AO35" s="50"/>
    </row>
    <row r="36" spans="1:41" x14ac:dyDescent="0.2">
      <c r="B36" s="50"/>
      <c r="C36" s="51"/>
      <c r="D36" s="51"/>
      <c r="E36" s="51"/>
      <c r="F36" s="50"/>
      <c r="G36" s="50"/>
      <c r="H36" s="50"/>
      <c r="I36" s="50"/>
      <c r="J36" s="50"/>
      <c r="K36" s="50"/>
      <c r="L36" s="50"/>
      <c r="AK36" s="51"/>
      <c r="AN36" s="50"/>
      <c r="AO36" s="50"/>
    </row>
    <row r="37" spans="1:41" x14ac:dyDescent="0.2">
      <c r="A37" t="s">
        <v>180</v>
      </c>
      <c r="O37" t="s">
        <v>181</v>
      </c>
      <c r="AK37" s="51"/>
      <c r="AN37" s="50"/>
      <c r="AO37" s="50"/>
    </row>
    <row r="38" spans="1:41" x14ac:dyDescent="0.2">
      <c r="A38" s="56" t="s">
        <v>162</v>
      </c>
      <c r="G38" s="77" t="s">
        <v>144</v>
      </c>
      <c r="H38" s="77" t="s">
        <v>147</v>
      </c>
      <c r="I38" s="77" t="s">
        <v>145</v>
      </c>
      <c r="J38" s="77" t="s">
        <v>146</v>
      </c>
      <c r="K38" s="77">
        <v>10.56</v>
      </c>
      <c r="O38" s="56" t="s">
        <v>162</v>
      </c>
      <c r="Q38" s="5"/>
      <c r="R38" s="5"/>
      <c r="S38" s="5"/>
      <c r="U38" s="77" t="s">
        <v>144</v>
      </c>
      <c r="V38" s="77" t="s">
        <v>147</v>
      </c>
      <c r="W38" s="77" t="s">
        <v>145</v>
      </c>
      <c r="X38" s="77" t="s">
        <v>146</v>
      </c>
      <c r="Y38" s="77">
        <v>10.56</v>
      </c>
      <c r="AK38" s="51"/>
      <c r="AO38" s="50"/>
    </row>
    <row r="39" spans="1:41" x14ac:dyDescent="0.2">
      <c r="A39" s="56" t="s">
        <v>142</v>
      </c>
      <c r="G39" s="77"/>
      <c r="H39" s="77" t="s">
        <v>148</v>
      </c>
      <c r="I39" s="77" t="s">
        <v>151</v>
      </c>
      <c r="J39" s="77" t="s">
        <v>146</v>
      </c>
      <c r="K39" s="77" t="s">
        <v>152</v>
      </c>
      <c r="O39" s="56" t="s">
        <v>142</v>
      </c>
      <c r="Q39" s="5"/>
      <c r="R39" s="5"/>
      <c r="S39" s="5"/>
      <c r="U39" s="77"/>
      <c r="V39" s="77" t="s">
        <v>148</v>
      </c>
      <c r="W39" s="77" t="s">
        <v>151</v>
      </c>
      <c r="X39" s="77" t="s">
        <v>146</v>
      </c>
      <c r="Y39" s="77" t="s">
        <v>152</v>
      </c>
      <c r="AK39" s="51"/>
      <c r="AN39" s="50" t="s">
        <v>87</v>
      </c>
    </row>
    <row r="40" spans="1:41" x14ac:dyDescent="0.2">
      <c r="A40" s="56" t="s">
        <v>143</v>
      </c>
      <c r="G40" s="77"/>
      <c r="H40" s="77" t="s">
        <v>149</v>
      </c>
      <c r="I40" s="77" t="s">
        <v>150</v>
      </c>
      <c r="J40" s="77" t="s">
        <v>146</v>
      </c>
      <c r="K40" s="77">
        <v>43.98</v>
      </c>
      <c r="O40" s="56" t="s">
        <v>143</v>
      </c>
      <c r="Q40" s="5"/>
      <c r="R40" s="5"/>
      <c r="S40" s="5"/>
      <c r="U40" s="77"/>
      <c r="V40" s="77" t="s">
        <v>149</v>
      </c>
      <c r="W40" s="77" t="s">
        <v>150</v>
      </c>
      <c r="X40" s="77" t="s">
        <v>146</v>
      </c>
      <c r="Y40" s="77">
        <v>43.98</v>
      </c>
      <c r="AK40" s="51"/>
      <c r="AN40" s="50" t="s">
        <v>88</v>
      </c>
    </row>
    <row r="41" spans="1:41" ht="49.95" customHeight="1" x14ac:dyDescent="0.2">
      <c r="A41" s="53"/>
      <c r="B41" s="53" t="s">
        <v>46</v>
      </c>
      <c r="C41" s="53" t="s">
        <v>40</v>
      </c>
      <c r="D41" s="53" t="s">
        <v>47</v>
      </c>
      <c r="E41" s="66" t="s">
        <v>48</v>
      </c>
      <c r="F41" s="53" t="s">
        <v>49</v>
      </c>
      <c r="G41" s="66" t="s">
        <v>48</v>
      </c>
      <c r="H41" s="53" t="s">
        <v>50</v>
      </c>
      <c r="I41" s="66" t="s">
        <v>48</v>
      </c>
      <c r="J41" s="53" t="s">
        <v>51</v>
      </c>
      <c r="K41" s="66" t="s">
        <v>48</v>
      </c>
      <c r="L41" s="53" t="s">
        <v>52</v>
      </c>
      <c r="M41" s="66" t="s">
        <v>48</v>
      </c>
      <c r="N41" s="52"/>
      <c r="O41" s="53"/>
      <c r="P41" s="53" t="s">
        <v>46</v>
      </c>
      <c r="Q41" s="53" t="s">
        <v>40</v>
      </c>
      <c r="R41" s="53" t="s">
        <v>47</v>
      </c>
      <c r="S41" s="66" t="s">
        <v>48</v>
      </c>
      <c r="T41" s="53" t="s">
        <v>49</v>
      </c>
      <c r="U41" s="66" t="s">
        <v>48</v>
      </c>
      <c r="V41" s="53" t="s">
        <v>50</v>
      </c>
      <c r="W41" s="66" t="s">
        <v>48</v>
      </c>
      <c r="X41" s="53" t="s">
        <v>51</v>
      </c>
      <c r="Y41" s="66" t="s">
        <v>48</v>
      </c>
      <c r="Z41" s="53" t="s">
        <v>52</v>
      </c>
      <c r="AA41" s="66" t="s">
        <v>48</v>
      </c>
      <c r="AB41" s="49"/>
      <c r="AC41" s="127" t="s">
        <v>182</v>
      </c>
      <c r="AD41" s="127"/>
      <c r="AE41" s="127"/>
      <c r="AF41" s="127"/>
      <c r="AG41" s="127" t="s">
        <v>183</v>
      </c>
      <c r="AH41" s="127"/>
      <c r="AI41" s="127"/>
      <c r="AJ41" s="127"/>
      <c r="AN41" s="50" t="s">
        <v>89</v>
      </c>
    </row>
    <row r="42" spans="1:41" x14ac:dyDescent="0.2">
      <c r="A42" s="68">
        <f>'②申込一覧表 (男子)'!A65</f>
        <v>31</v>
      </c>
      <c r="B42" s="47" t="str">
        <f>IF('②申込一覧表 (男子)'!C65&lt;&gt;"",'②申込一覧表 (男子)'!C65,"")</f>
        <v/>
      </c>
      <c r="C42" s="47" t="str">
        <f t="shared" ref="C42:C71" si="14">_xlfn.CONCAT(AC42:AF42)</f>
        <v/>
      </c>
      <c r="D42" s="47" t="str">
        <f>IFERROR(VLOOKUP(C42,$AK$6:$AP$17,2,0),"")</f>
        <v/>
      </c>
      <c r="E42" s="47"/>
      <c r="F42" s="47" t="str">
        <f>IFERROR(VLOOKUP(C42,$AK$6:$AP$17,3,0),"")</f>
        <v/>
      </c>
      <c r="G42" s="47"/>
      <c r="H42" s="47" t="str">
        <f>IFERROR(VLOOKUP(C42,$AK$6:$AP$17,4,0),"")</f>
        <v/>
      </c>
      <c r="I42" s="47"/>
      <c r="J42" s="47" t="str">
        <f>IFERROR(VLOOKUP(C42,$AK$6:$AP$17,5,0),"")</f>
        <v/>
      </c>
      <c r="K42" s="47"/>
      <c r="L42" s="47" t="str">
        <f>IFERROR(VLOOKUP(C42,$AK$6:$AP$17,5,0),"")</f>
        <v/>
      </c>
      <c r="M42" s="68"/>
      <c r="O42" s="68">
        <f>A42</f>
        <v>31</v>
      </c>
      <c r="P42" s="47" t="str">
        <f>B42</f>
        <v/>
      </c>
      <c r="Q42" s="47" t="str">
        <f>_xlfn.CONCAT(AG42:AJ42)</f>
        <v/>
      </c>
      <c r="R42" s="47" t="str">
        <f t="shared" ref="R42:R71" si="15">IFERROR(VLOOKUP(Q42,$AK$22:$AP$29,2,0),"")</f>
        <v/>
      </c>
      <c r="S42" s="47"/>
      <c r="T42" s="47" t="str">
        <f t="shared" ref="T42:T71" si="16">IFERROR(VLOOKUP(Q42,$AK$22:$AP$29,3,0),"")</f>
        <v/>
      </c>
      <c r="U42" s="47"/>
      <c r="V42" s="47" t="str">
        <f t="shared" ref="V42:V71" si="17">IFERROR(VLOOKUP(Q42,$AK$22:$AP$29,4,0),"")</f>
        <v/>
      </c>
      <c r="W42" s="47"/>
      <c r="X42" s="47" t="str">
        <f t="shared" ref="X42:X71" si="18">IFERROR(VLOOKUP(Q42,$AK$22:$AP$29,5,0),"")</f>
        <v/>
      </c>
      <c r="Y42" s="47"/>
      <c r="Z42" s="47" t="str">
        <f t="shared" ref="Z42:Z71" si="19">IFERROR(VLOOKUP(Q42,$AK$22:$AP$29,6,0),"")</f>
        <v/>
      </c>
      <c r="AA42" s="68"/>
      <c r="AC42" s="47" t="str">
        <f>IF('②申込一覧表 (男子)'!H65&lt;&gt;"",'②申込一覧表 (男子)'!H65,"")</f>
        <v/>
      </c>
      <c r="AD42" s="47" t="str">
        <f>IF('②申込一覧表 (男子)'!I65&lt;&gt;"",'②申込一覧表 (男子)'!I65,"")</f>
        <v/>
      </c>
      <c r="AE42" s="47" t="str">
        <f>IF('②申込一覧表 (男子)'!J65&lt;&gt;"",'②申込一覧表 (男子)'!J65,"")</f>
        <v/>
      </c>
      <c r="AF42" s="47" t="str">
        <f>IF('②申込一覧表 (男子)'!K65&lt;&gt;"",'②申込一覧表 (男子)'!K65,"")</f>
        <v/>
      </c>
      <c r="AG42" s="47" t="str">
        <f>IF('②申込一覧表 (男子)'!L65&lt;&gt;"",'②申込一覧表 (男子)'!L65,"")</f>
        <v/>
      </c>
      <c r="AH42" s="47" t="str">
        <f>IF('②申込一覧表 (男子)'!M65&lt;&gt;"",'②申込一覧表 (男子)'!M65,"")</f>
        <v/>
      </c>
      <c r="AI42" s="47" t="str">
        <f>IF('②申込一覧表 (男子)'!N65&lt;&gt;"",'②申込一覧表 (男子)'!N65,"")</f>
        <v/>
      </c>
      <c r="AJ42" s="47" t="str">
        <f>IF('②申込一覧表 (男子)'!O65&lt;&gt;"",'②申込一覧表 (男子)'!O65,"")</f>
        <v/>
      </c>
    </row>
    <row r="43" spans="1:41" x14ac:dyDescent="0.2">
      <c r="A43" s="68">
        <f>'②申込一覧表 (男子)'!A66</f>
        <v>32</v>
      </c>
      <c r="B43" s="47" t="str">
        <f>IF('②申込一覧表 (男子)'!C66&lt;&gt;"",'②申込一覧表 (男子)'!C66,"")</f>
        <v/>
      </c>
      <c r="C43" s="47" t="str">
        <f t="shared" si="14"/>
        <v/>
      </c>
      <c r="D43" s="47" t="str">
        <f t="shared" ref="D43:D71" si="20">IFERROR(VLOOKUP(C43,$AK$6:$AP$17,2,0),"")</f>
        <v/>
      </c>
      <c r="E43" s="47"/>
      <c r="F43" s="47" t="str">
        <f t="shared" ref="F43:F71" si="21">IFERROR(VLOOKUP(C43,$AK$6:$AP$17,3,0),"")</f>
        <v/>
      </c>
      <c r="G43" s="47"/>
      <c r="H43" s="47" t="str">
        <f t="shared" ref="H43:H71" si="22">IFERROR(VLOOKUP(C43,$AK$6:$AP$17,4,0),"")</f>
        <v/>
      </c>
      <c r="I43" s="47"/>
      <c r="J43" s="47" t="str">
        <f t="shared" ref="J43:J71" si="23">IFERROR(VLOOKUP(C43,$AK$6:$AP$17,5,0),"")</f>
        <v/>
      </c>
      <c r="K43" s="47"/>
      <c r="L43" s="47" t="str">
        <f t="shared" ref="L43:L71" si="24">IFERROR(VLOOKUP(C43,$AK$6:$AP$17,5,0),"")</f>
        <v/>
      </c>
      <c r="M43" s="68"/>
      <c r="O43" s="68">
        <f t="shared" ref="O43:O71" si="25">A43</f>
        <v>32</v>
      </c>
      <c r="P43" s="47" t="str">
        <f t="shared" ref="P43:P71" si="26">B43</f>
        <v/>
      </c>
      <c r="Q43" s="47" t="str">
        <f t="shared" ref="Q43:Q71" si="27">_xlfn.CONCAT(AG43:AJ43)</f>
        <v/>
      </c>
      <c r="R43" s="47" t="str">
        <f t="shared" si="15"/>
        <v/>
      </c>
      <c r="S43" s="47"/>
      <c r="T43" s="47" t="str">
        <f t="shared" si="16"/>
        <v/>
      </c>
      <c r="U43" s="47"/>
      <c r="V43" s="47" t="str">
        <f t="shared" si="17"/>
        <v/>
      </c>
      <c r="W43" s="47"/>
      <c r="X43" s="47" t="str">
        <f t="shared" si="18"/>
        <v/>
      </c>
      <c r="Y43" s="47"/>
      <c r="Z43" s="47" t="str">
        <f t="shared" si="19"/>
        <v/>
      </c>
      <c r="AA43" s="68"/>
      <c r="AC43" s="47" t="str">
        <f>IF('②申込一覧表 (男子)'!H66&lt;&gt;"",'②申込一覧表 (男子)'!H66,"")</f>
        <v/>
      </c>
      <c r="AD43" s="47" t="str">
        <f>IF('②申込一覧表 (男子)'!I66&lt;&gt;"",'②申込一覧表 (男子)'!I66,"")</f>
        <v/>
      </c>
      <c r="AE43" s="47" t="str">
        <f>IF('②申込一覧表 (男子)'!J66&lt;&gt;"",'②申込一覧表 (男子)'!J66,"")</f>
        <v/>
      </c>
      <c r="AF43" s="47" t="str">
        <f>IF('②申込一覧表 (男子)'!K66&lt;&gt;"",'②申込一覧表 (男子)'!K66,"")</f>
        <v/>
      </c>
      <c r="AG43" s="47" t="str">
        <f>IF('②申込一覧表 (男子)'!L66&lt;&gt;"",'②申込一覧表 (男子)'!L66,"")</f>
        <v/>
      </c>
      <c r="AH43" s="47" t="str">
        <f>IF('②申込一覧表 (男子)'!M66&lt;&gt;"",'②申込一覧表 (男子)'!M66,"")</f>
        <v/>
      </c>
      <c r="AI43" s="47" t="str">
        <f>IF('②申込一覧表 (男子)'!N66&lt;&gt;"",'②申込一覧表 (男子)'!N66,"")</f>
        <v/>
      </c>
      <c r="AJ43" s="47" t="str">
        <f>IF('②申込一覧表 (男子)'!O66&lt;&gt;"",'②申込一覧表 (男子)'!O66,"")</f>
        <v/>
      </c>
    </row>
    <row r="44" spans="1:41" x14ac:dyDescent="0.2">
      <c r="A44" s="68">
        <f>'②申込一覧表 (男子)'!A67</f>
        <v>33</v>
      </c>
      <c r="B44" s="47" t="str">
        <f>IF('②申込一覧表 (男子)'!C67&lt;&gt;"",'②申込一覧表 (男子)'!C67,"")</f>
        <v/>
      </c>
      <c r="C44" s="47" t="str">
        <f t="shared" si="14"/>
        <v/>
      </c>
      <c r="D44" s="47" t="str">
        <f t="shared" si="20"/>
        <v/>
      </c>
      <c r="E44" s="47"/>
      <c r="F44" s="47" t="str">
        <f t="shared" si="21"/>
        <v/>
      </c>
      <c r="G44" s="47"/>
      <c r="H44" s="47" t="str">
        <f t="shared" si="22"/>
        <v/>
      </c>
      <c r="I44" s="47"/>
      <c r="J44" s="47" t="str">
        <f t="shared" si="23"/>
        <v/>
      </c>
      <c r="K44" s="47"/>
      <c r="L44" s="47" t="str">
        <f t="shared" si="24"/>
        <v/>
      </c>
      <c r="M44" s="68"/>
      <c r="O44" s="68">
        <f t="shared" si="25"/>
        <v>33</v>
      </c>
      <c r="P44" s="47" t="str">
        <f t="shared" si="26"/>
        <v/>
      </c>
      <c r="Q44" s="47" t="str">
        <f t="shared" si="27"/>
        <v/>
      </c>
      <c r="R44" s="47" t="str">
        <f t="shared" si="15"/>
        <v/>
      </c>
      <c r="S44" s="47"/>
      <c r="T44" s="47" t="str">
        <f t="shared" si="16"/>
        <v/>
      </c>
      <c r="U44" s="47"/>
      <c r="V44" s="47" t="str">
        <f t="shared" si="17"/>
        <v/>
      </c>
      <c r="W44" s="47"/>
      <c r="X44" s="47" t="str">
        <f t="shared" si="18"/>
        <v/>
      </c>
      <c r="Y44" s="47"/>
      <c r="Z44" s="47" t="str">
        <f t="shared" si="19"/>
        <v/>
      </c>
      <c r="AA44" s="68"/>
      <c r="AC44" s="47" t="str">
        <f>IF('②申込一覧表 (男子)'!H67&lt;&gt;"",'②申込一覧表 (男子)'!H67,"")</f>
        <v/>
      </c>
      <c r="AD44" s="47" t="str">
        <f>IF('②申込一覧表 (男子)'!I67&lt;&gt;"",'②申込一覧表 (男子)'!I67,"")</f>
        <v/>
      </c>
      <c r="AE44" s="47" t="str">
        <f>IF('②申込一覧表 (男子)'!J67&lt;&gt;"",'②申込一覧表 (男子)'!J67,"")</f>
        <v/>
      </c>
      <c r="AF44" s="47" t="str">
        <f>IF('②申込一覧表 (男子)'!K67&lt;&gt;"",'②申込一覧表 (男子)'!K67,"")</f>
        <v/>
      </c>
      <c r="AG44" s="47" t="str">
        <f>IF('②申込一覧表 (男子)'!L67&lt;&gt;"",'②申込一覧表 (男子)'!L67,"")</f>
        <v/>
      </c>
      <c r="AH44" s="47" t="str">
        <f>IF('②申込一覧表 (男子)'!M67&lt;&gt;"",'②申込一覧表 (男子)'!M67,"")</f>
        <v/>
      </c>
      <c r="AI44" s="47" t="str">
        <f>IF('②申込一覧表 (男子)'!N67&lt;&gt;"",'②申込一覧表 (男子)'!N67,"")</f>
        <v/>
      </c>
      <c r="AJ44" s="47" t="str">
        <f>IF('②申込一覧表 (男子)'!O67&lt;&gt;"",'②申込一覧表 (男子)'!O67,"")</f>
        <v/>
      </c>
    </row>
    <row r="45" spans="1:41" x14ac:dyDescent="0.2">
      <c r="A45" s="68">
        <f>'②申込一覧表 (男子)'!A68</f>
        <v>34</v>
      </c>
      <c r="B45" s="47" t="str">
        <f>IF('②申込一覧表 (男子)'!C68&lt;&gt;"",'②申込一覧表 (男子)'!C68,"")</f>
        <v/>
      </c>
      <c r="C45" s="47" t="str">
        <f t="shared" si="14"/>
        <v/>
      </c>
      <c r="D45" s="47" t="str">
        <f t="shared" si="20"/>
        <v/>
      </c>
      <c r="E45" s="47"/>
      <c r="F45" s="47" t="str">
        <f t="shared" si="21"/>
        <v/>
      </c>
      <c r="G45" s="47"/>
      <c r="H45" s="47" t="str">
        <f t="shared" si="22"/>
        <v/>
      </c>
      <c r="I45" s="47"/>
      <c r="J45" s="47" t="str">
        <f t="shared" si="23"/>
        <v/>
      </c>
      <c r="K45" s="47"/>
      <c r="L45" s="47" t="str">
        <f t="shared" si="24"/>
        <v/>
      </c>
      <c r="M45" s="68"/>
      <c r="O45" s="68">
        <f t="shared" si="25"/>
        <v>34</v>
      </c>
      <c r="P45" s="47" t="str">
        <f t="shared" si="26"/>
        <v/>
      </c>
      <c r="Q45" s="47" t="str">
        <f t="shared" si="27"/>
        <v/>
      </c>
      <c r="R45" s="47" t="str">
        <f t="shared" si="15"/>
        <v/>
      </c>
      <c r="S45" s="47"/>
      <c r="T45" s="47" t="str">
        <f t="shared" si="16"/>
        <v/>
      </c>
      <c r="U45" s="47"/>
      <c r="V45" s="47" t="str">
        <f t="shared" si="17"/>
        <v/>
      </c>
      <c r="W45" s="47"/>
      <c r="X45" s="47" t="str">
        <f t="shared" si="18"/>
        <v/>
      </c>
      <c r="Y45" s="47"/>
      <c r="Z45" s="47" t="str">
        <f t="shared" si="19"/>
        <v/>
      </c>
      <c r="AA45" s="68"/>
      <c r="AC45" s="47" t="str">
        <f>IF('②申込一覧表 (男子)'!H68&lt;&gt;"",'②申込一覧表 (男子)'!H68,"")</f>
        <v/>
      </c>
      <c r="AD45" s="47" t="str">
        <f>IF('②申込一覧表 (男子)'!I68&lt;&gt;"",'②申込一覧表 (男子)'!I68,"")</f>
        <v/>
      </c>
      <c r="AE45" s="47" t="str">
        <f>IF('②申込一覧表 (男子)'!J68&lt;&gt;"",'②申込一覧表 (男子)'!J68,"")</f>
        <v/>
      </c>
      <c r="AF45" s="47" t="str">
        <f>IF('②申込一覧表 (男子)'!K68&lt;&gt;"",'②申込一覧表 (男子)'!K68,"")</f>
        <v/>
      </c>
      <c r="AG45" s="47" t="str">
        <f>IF('②申込一覧表 (男子)'!L68&lt;&gt;"",'②申込一覧表 (男子)'!L68,"")</f>
        <v/>
      </c>
      <c r="AH45" s="47" t="str">
        <f>IF('②申込一覧表 (男子)'!M68&lt;&gt;"",'②申込一覧表 (男子)'!M68,"")</f>
        <v/>
      </c>
      <c r="AI45" s="47" t="str">
        <f>IF('②申込一覧表 (男子)'!N68&lt;&gt;"",'②申込一覧表 (男子)'!N68,"")</f>
        <v/>
      </c>
      <c r="AJ45" s="47" t="str">
        <f>IF('②申込一覧表 (男子)'!O68&lt;&gt;"",'②申込一覧表 (男子)'!O68,"")</f>
        <v/>
      </c>
    </row>
    <row r="46" spans="1:41" x14ac:dyDescent="0.2">
      <c r="A46" s="68">
        <f>'②申込一覧表 (男子)'!A69</f>
        <v>35</v>
      </c>
      <c r="B46" s="47" t="str">
        <f>IF('②申込一覧表 (男子)'!C69&lt;&gt;"",'②申込一覧表 (男子)'!C69,"")</f>
        <v/>
      </c>
      <c r="C46" s="47" t="str">
        <f t="shared" si="14"/>
        <v/>
      </c>
      <c r="D46" s="47" t="str">
        <f t="shared" si="20"/>
        <v/>
      </c>
      <c r="E46" s="47"/>
      <c r="F46" s="47" t="str">
        <f t="shared" si="21"/>
        <v/>
      </c>
      <c r="G46" s="47"/>
      <c r="H46" s="47" t="str">
        <f t="shared" si="22"/>
        <v/>
      </c>
      <c r="I46" s="47"/>
      <c r="J46" s="47" t="str">
        <f t="shared" si="23"/>
        <v/>
      </c>
      <c r="K46" s="47"/>
      <c r="L46" s="47" t="str">
        <f t="shared" si="24"/>
        <v/>
      </c>
      <c r="M46" s="68"/>
      <c r="O46" s="68">
        <f t="shared" si="25"/>
        <v>35</v>
      </c>
      <c r="P46" s="47" t="str">
        <f t="shared" si="26"/>
        <v/>
      </c>
      <c r="Q46" s="47" t="str">
        <f t="shared" si="27"/>
        <v/>
      </c>
      <c r="R46" s="47" t="str">
        <f t="shared" si="15"/>
        <v/>
      </c>
      <c r="S46" s="47"/>
      <c r="T46" s="47" t="str">
        <f t="shared" si="16"/>
        <v/>
      </c>
      <c r="U46" s="47"/>
      <c r="V46" s="47" t="str">
        <f t="shared" si="17"/>
        <v/>
      </c>
      <c r="W46" s="47"/>
      <c r="X46" s="47" t="str">
        <f t="shared" si="18"/>
        <v/>
      </c>
      <c r="Y46" s="47"/>
      <c r="Z46" s="47" t="str">
        <f t="shared" si="19"/>
        <v/>
      </c>
      <c r="AA46" s="68"/>
      <c r="AC46" s="47" t="str">
        <f>IF('②申込一覧表 (男子)'!H69&lt;&gt;"",'②申込一覧表 (男子)'!H69,"")</f>
        <v/>
      </c>
      <c r="AD46" s="47" t="str">
        <f>IF('②申込一覧表 (男子)'!I69&lt;&gt;"",'②申込一覧表 (男子)'!I69,"")</f>
        <v/>
      </c>
      <c r="AE46" s="47" t="str">
        <f>IF('②申込一覧表 (男子)'!J69&lt;&gt;"",'②申込一覧表 (男子)'!J69,"")</f>
        <v/>
      </c>
      <c r="AF46" s="47" t="str">
        <f>IF('②申込一覧表 (男子)'!K69&lt;&gt;"",'②申込一覧表 (男子)'!K69,"")</f>
        <v/>
      </c>
      <c r="AG46" s="47" t="str">
        <f>IF('②申込一覧表 (男子)'!L69&lt;&gt;"",'②申込一覧表 (男子)'!L69,"")</f>
        <v/>
      </c>
      <c r="AH46" s="47" t="str">
        <f>IF('②申込一覧表 (男子)'!M69&lt;&gt;"",'②申込一覧表 (男子)'!M69,"")</f>
        <v/>
      </c>
      <c r="AI46" s="47" t="str">
        <f>IF('②申込一覧表 (男子)'!N69&lt;&gt;"",'②申込一覧表 (男子)'!N69,"")</f>
        <v/>
      </c>
      <c r="AJ46" s="47" t="str">
        <f>IF('②申込一覧表 (男子)'!O69&lt;&gt;"",'②申込一覧表 (男子)'!O69,"")</f>
        <v/>
      </c>
      <c r="AK46" s="49"/>
    </row>
    <row r="47" spans="1:41" x14ac:dyDescent="0.2">
      <c r="A47" s="68">
        <f>'②申込一覧表 (男子)'!A70</f>
        <v>36</v>
      </c>
      <c r="B47" s="47" t="str">
        <f>IF('②申込一覧表 (男子)'!C70&lt;&gt;"",'②申込一覧表 (男子)'!C70,"")</f>
        <v/>
      </c>
      <c r="C47" s="47" t="str">
        <f t="shared" si="14"/>
        <v/>
      </c>
      <c r="D47" s="47" t="str">
        <f t="shared" si="20"/>
        <v/>
      </c>
      <c r="E47" s="47"/>
      <c r="F47" s="47" t="str">
        <f t="shared" si="21"/>
        <v/>
      </c>
      <c r="G47" s="47"/>
      <c r="H47" s="47" t="str">
        <f t="shared" si="22"/>
        <v/>
      </c>
      <c r="I47" s="47"/>
      <c r="J47" s="47" t="str">
        <f t="shared" si="23"/>
        <v/>
      </c>
      <c r="K47" s="47"/>
      <c r="L47" s="47" t="str">
        <f t="shared" si="24"/>
        <v/>
      </c>
      <c r="M47" s="68"/>
      <c r="O47" s="68">
        <f t="shared" si="25"/>
        <v>36</v>
      </c>
      <c r="P47" s="47" t="str">
        <f t="shared" si="26"/>
        <v/>
      </c>
      <c r="Q47" s="47" t="str">
        <f t="shared" si="27"/>
        <v/>
      </c>
      <c r="R47" s="47" t="str">
        <f t="shared" si="15"/>
        <v/>
      </c>
      <c r="S47" s="47"/>
      <c r="T47" s="47" t="str">
        <f t="shared" si="16"/>
        <v/>
      </c>
      <c r="U47" s="47"/>
      <c r="V47" s="47" t="str">
        <f t="shared" si="17"/>
        <v/>
      </c>
      <c r="W47" s="47"/>
      <c r="X47" s="47" t="str">
        <f t="shared" si="18"/>
        <v/>
      </c>
      <c r="Y47" s="47"/>
      <c r="Z47" s="47" t="str">
        <f t="shared" si="19"/>
        <v/>
      </c>
      <c r="AA47" s="68"/>
      <c r="AC47" s="47" t="str">
        <f>IF('②申込一覧表 (男子)'!H70&lt;&gt;"",'②申込一覧表 (男子)'!H70,"")</f>
        <v/>
      </c>
      <c r="AD47" s="47" t="str">
        <f>IF('②申込一覧表 (男子)'!I70&lt;&gt;"",'②申込一覧表 (男子)'!I70,"")</f>
        <v/>
      </c>
      <c r="AE47" s="47" t="str">
        <f>IF('②申込一覧表 (男子)'!J70&lt;&gt;"",'②申込一覧表 (男子)'!J70,"")</f>
        <v/>
      </c>
      <c r="AF47" s="47" t="str">
        <f>IF('②申込一覧表 (男子)'!K70&lt;&gt;"",'②申込一覧表 (男子)'!K70,"")</f>
        <v/>
      </c>
      <c r="AG47" s="47" t="str">
        <f>IF('②申込一覧表 (男子)'!L70&lt;&gt;"",'②申込一覧表 (男子)'!L70,"")</f>
        <v/>
      </c>
      <c r="AH47" s="47" t="str">
        <f>IF('②申込一覧表 (男子)'!M70&lt;&gt;"",'②申込一覧表 (男子)'!M70,"")</f>
        <v/>
      </c>
      <c r="AI47" s="47" t="str">
        <f>IF('②申込一覧表 (男子)'!N70&lt;&gt;"",'②申込一覧表 (男子)'!N70,"")</f>
        <v/>
      </c>
      <c r="AJ47" s="47" t="str">
        <f>IF('②申込一覧表 (男子)'!O70&lt;&gt;"",'②申込一覧表 (男子)'!O70,"")</f>
        <v/>
      </c>
      <c r="AK47" s="51"/>
    </row>
    <row r="48" spans="1:41" x14ac:dyDescent="0.2">
      <c r="A48" s="68">
        <f>'②申込一覧表 (男子)'!A71</f>
        <v>37</v>
      </c>
      <c r="B48" s="47" t="str">
        <f>IF('②申込一覧表 (男子)'!C71&lt;&gt;"",'②申込一覧表 (男子)'!C71,"")</f>
        <v/>
      </c>
      <c r="C48" s="47" t="str">
        <f t="shared" si="14"/>
        <v/>
      </c>
      <c r="D48" s="47" t="str">
        <f t="shared" si="20"/>
        <v/>
      </c>
      <c r="E48" s="47"/>
      <c r="F48" s="47" t="str">
        <f t="shared" si="21"/>
        <v/>
      </c>
      <c r="G48" s="47"/>
      <c r="H48" s="47" t="str">
        <f t="shared" si="22"/>
        <v/>
      </c>
      <c r="I48" s="47"/>
      <c r="J48" s="47" t="str">
        <f t="shared" si="23"/>
        <v/>
      </c>
      <c r="K48" s="47"/>
      <c r="L48" s="47" t="str">
        <f t="shared" si="24"/>
        <v/>
      </c>
      <c r="M48" s="68"/>
      <c r="O48" s="68">
        <f t="shared" si="25"/>
        <v>37</v>
      </c>
      <c r="P48" s="47" t="str">
        <f t="shared" si="26"/>
        <v/>
      </c>
      <c r="Q48" s="47" t="str">
        <f t="shared" si="27"/>
        <v/>
      </c>
      <c r="R48" s="47" t="str">
        <f t="shared" si="15"/>
        <v/>
      </c>
      <c r="S48" s="47"/>
      <c r="T48" s="47" t="str">
        <f t="shared" si="16"/>
        <v/>
      </c>
      <c r="U48" s="47"/>
      <c r="V48" s="47" t="str">
        <f t="shared" si="17"/>
        <v/>
      </c>
      <c r="W48" s="47"/>
      <c r="X48" s="47" t="str">
        <f t="shared" si="18"/>
        <v/>
      </c>
      <c r="Y48" s="47"/>
      <c r="Z48" s="47" t="str">
        <f t="shared" si="19"/>
        <v/>
      </c>
      <c r="AA48" s="68"/>
      <c r="AC48" s="47" t="str">
        <f>IF('②申込一覧表 (男子)'!H71&lt;&gt;"",'②申込一覧表 (男子)'!H71,"")</f>
        <v/>
      </c>
      <c r="AD48" s="47" t="str">
        <f>IF('②申込一覧表 (男子)'!I71&lt;&gt;"",'②申込一覧表 (男子)'!I71,"")</f>
        <v/>
      </c>
      <c r="AE48" s="47" t="str">
        <f>IF('②申込一覧表 (男子)'!J71&lt;&gt;"",'②申込一覧表 (男子)'!J71,"")</f>
        <v/>
      </c>
      <c r="AF48" s="47" t="str">
        <f>IF('②申込一覧表 (男子)'!K71&lt;&gt;"",'②申込一覧表 (男子)'!K71,"")</f>
        <v/>
      </c>
      <c r="AG48" s="47" t="str">
        <f>IF('②申込一覧表 (男子)'!L71&lt;&gt;"",'②申込一覧表 (男子)'!L71,"")</f>
        <v/>
      </c>
      <c r="AH48" s="47" t="str">
        <f>IF('②申込一覧表 (男子)'!M71&lt;&gt;"",'②申込一覧表 (男子)'!M71,"")</f>
        <v/>
      </c>
      <c r="AI48" s="47" t="str">
        <f>IF('②申込一覧表 (男子)'!N71&lt;&gt;"",'②申込一覧表 (男子)'!N71,"")</f>
        <v/>
      </c>
      <c r="AJ48" s="47" t="str">
        <f>IF('②申込一覧表 (男子)'!O71&lt;&gt;"",'②申込一覧表 (男子)'!O71,"")</f>
        <v/>
      </c>
      <c r="AK48" s="51"/>
    </row>
    <row r="49" spans="1:37" x14ac:dyDescent="0.2">
      <c r="A49" s="68">
        <f>'②申込一覧表 (男子)'!A72</f>
        <v>38</v>
      </c>
      <c r="B49" s="47" t="str">
        <f>IF('②申込一覧表 (男子)'!C72&lt;&gt;"",'②申込一覧表 (男子)'!C72,"")</f>
        <v/>
      </c>
      <c r="C49" s="47" t="str">
        <f t="shared" si="14"/>
        <v/>
      </c>
      <c r="D49" s="47" t="str">
        <f t="shared" si="20"/>
        <v/>
      </c>
      <c r="E49" s="47"/>
      <c r="F49" s="47" t="str">
        <f t="shared" si="21"/>
        <v/>
      </c>
      <c r="G49" s="47"/>
      <c r="H49" s="47" t="str">
        <f t="shared" si="22"/>
        <v/>
      </c>
      <c r="I49" s="47"/>
      <c r="J49" s="47" t="str">
        <f t="shared" si="23"/>
        <v/>
      </c>
      <c r="K49" s="47"/>
      <c r="L49" s="47" t="str">
        <f t="shared" si="24"/>
        <v/>
      </c>
      <c r="M49" s="68"/>
      <c r="O49" s="68">
        <f t="shared" si="25"/>
        <v>38</v>
      </c>
      <c r="P49" s="47" t="str">
        <f t="shared" si="26"/>
        <v/>
      </c>
      <c r="Q49" s="47" t="str">
        <f t="shared" si="27"/>
        <v/>
      </c>
      <c r="R49" s="47" t="str">
        <f t="shared" si="15"/>
        <v/>
      </c>
      <c r="S49" s="47"/>
      <c r="T49" s="47" t="str">
        <f t="shared" si="16"/>
        <v/>
      </c>
      <c r="U49" s="47"/>
      <c r="V49" s="47" t="str">
        <f t="shared" si="17"/>
        <v/>
      </c>
      <c r="W49" s="47"/>
      <c r="X49" s="47" t="str">
        <f t="shared" si="18"/>
        <v/>
      </c>
      <c r="Y49" s="47"/>
      <c r="Z49" s="47" t="str">
        <f t="shared" si="19"/>
        <v/>
      </c>
      <c r="AA49" s="68"/>
      <c r="AC49" s="47" t="str">
        <f>IF('②申込一覧表 (男子)'!H72&lt;&gt;"",'②申込一覧表 (男子)'!H72,"")</f>
        <v/>
      </c>
      <c r="AD49" s="47" t="str">
        <f>IF('②申込一覧表 (男子)'!I72&lt;&gt;"",'②申込一覧表 (男子)'!I72,"")</f>
        <v/>
      </c>
      <c r="AE49" s="47" t="str">
        <f>IF('②申込一覧表 (男子)'!J72&lt;&gt;"",'②申込一覧表 (男子)'!J72,"")</f>
        <v/>
      </c>
      <c r="AF49" s="47" t="str">
        <f>IF('②申込一覧表 (男子)'!K72&lt;&gt;"",'②申込一覧表 (男子)'!K72,"")</f>
        <v/>
      </c>
      <c r="AG49" s="47" t="str">
        <f>IF('②申込一覧表 (男子)'!L72&lt;&gt;"",'②申込一覧表 (男子)'!L72,"")</f>
        <v/>
      </c>
      <c r="AH49" s="47" t="str">
        <f>IF('②申込一覧表 (男子)'!M72&lt;&gt;"",'②申込一覧表 (男子)'!M72,"")</f>
        <v/>
      </c>
      <c r="AI49" s="47" t="str">
        <f>IF('②申込一覧表 (男子)'!N72&lt;&gt;"",'②申込一覧表 (男子)'!N72,"")</f>
        <v/>
      </c>
      <c r="AJ49" s="47" t="str">
        <f>IF('②申込一覧表 (男子)'!O72&lt;&gt;"",'②申込一覧表 (男子)'!O72,"")</f>
        <v/>
      </c>
      <c r="AK49" s="51"/>
    </row>
    <row r="50" spans="1:37" x14ac:dyDescent="0.2">
      <c r="A50" s="68">
        <f>'②申込一覧表 (男子)'!A73</f>
        <v>39</v>
      </c>
      <c r="B50" s="47" t="str">
        <f>IF('②申込一覧表 (男子)'!C73&lt;&gt;"",'②申込一覧表 (男子)'!C73,"")</f>
        <v/>
      </c>
      <c r="C50" s="47" t="str">
        <f t="shared" si="14"/>
        <v/>
      </c>
      <c r="D50" s="47" t="str">
        <f t="shared" si="20"/>
        <v/>
      </c>
      <c r="E50" s="47"/>
      <c r="F50" s="47" t="str">
        <f t="shared" si="21"/>
        <v/>
      </c>
      <c r="G50" s="47"/>
      <c r="H50" s="47" t="str">
        <f t="shared" si="22"/>
        <v/>
      </c>
      <c r="I50" s="47"/>
      <c r="J50" s="47" t="str">
        <f t="shared" si="23"/>
        <v/>
      </c>
      <c r="K50" s="47"/>
      <c r="L50" s="47" t="str">
        <f t="shared" si="24"/>
        <v/>
      </c>
      <c r="M50" s="68"/>
      <c r="O50" s="68">
        <f t="shared" si="25"/>
        <v>39</v>
      </c>
      <c r="P50" s="47" t="str">
        <f t="shared" si="26"/>
        <v/>
      </c>
      <c r="Q50" s="47" t="str">
        <f t="shared" si="27"/>
        <v/>
      </c>
      <c r="R50" s="47" t="str">
        <f t="shared" si="15"/>
        <v/>
      </c>
      <c r="S50" s="47"/>
      <c r="T50" s="47" t="str">
        <f t="shared" si="16"/>
        <v/>
      </c>
      <c r="U50" s="47"/>
      <c r="V50" s="47" t="str">
        <f t="shared" si="17"/>
        <v/>
      </c>
      <c r="W50" s="47"/>
      <c r="X50" s="47" t="str">
        <f t="shared" si="18"/>
        <v/>
      </c>
      <c r="Y50" s="47"/>
      <c r="Z50" s="47" t="str">
        <f t="shared" si="19"/>
        <v/>
      </c>
      <c r="AA50" s="68"/>
      <c r="AC50" s="47" t="str">
        <f>IF('②申込一覧表 (男子)'!H73&lt;&gt;"",'②申込一覧表 (男子)'!H73,"")</f>
        <v/>
      </c>
      <c r="AD50" s="47" t="str">
        <f>IF('②申込一覧表 (男子)'!I73&lt;&gt;"",'②申込一覧表 (男子)'!I73,"")</f>
        <v/>
      </c>
      <c r="AE50" s="47" t="str">
        <f>IF('②申込一覧表 (男子)'!J73&lt;&gt;"",'②申込一覧表 (男子)'!J73,"")</f>
        <v/>
      </c>
      <c r="AF50" s="47" t="str">
        <f>IF('②申込一覧表 (男子)'!K73&lt;&gt;"",'②申込一覧表 (男子)'!K73,"")</f>
        <v/>
      </c>
      <c r="AG50" s="47" t="str">
        <f>IF('②申込一覧表 (男子)'!L73&lt;&gt;"",'②申込一覧表 (男子)'!L73,"")</f>
        <v/>
      </c>
      <c r="AH50" s="47" t="str">
        <f>IF('②申込一覧表 (男子)'!M73&lt;&gt;"",'②申込一覧表 (男子)'!M73,"")</f>
        <v/>
      </c>
      <c r="AI50" s="47" t="str">
        <f>IF('②申込一覧表 (男子)'!N73&lt;&gt;"",'②申込一覧表 (男子)'!N73,"")</f>
        <v/>
      </c>
      <c r="AJ50" s="47" t="str">
        <f>IF('②申込一覧表 (男子)'!O73&lt;&gt;"",'②申込一覧表 (男子)'!O73,"")</f>
        <v/>
      </c>
      <c r="AK50" s="51"/>
    </row>
    <row r="51" spans="1:37" x14ac:dyDescent="0.2">
      <c r="A51" s="68">
        <f>'②申込一覧表 (男子)'!A74</f>
        <v>40</v>
      </c>
      <c r="B51" s="47" t="str">
        <f>IF('②申込一覧表 (男子)'!C74&lt;&gt;"",'②申込一覧表 (男子)'!C74,"")</f>
        <v/>
      </c>
      <c r="C51" s="47" t="str">
        <f t="shared" si="14"/>
        <v/>
      </c>
      <c r="D51" s="47" t="str">
        <f t="shared" si="20"/>
        <v/>
      </c>
      <c r="E51" s="47"/>
      <c r="F51" s="47" t="str">
        <f t="shared" si="21"/>
        <v/>
      </c>
      <c r="G51" s="47"/>
      <c r="H51" s="47" t="str">
        <f t="shared" si="22"/>
        <v/>
      </c>
      <c r="I51" s="47"/>
      <c r="J51" s="47" t="str">
        <f t="shared" si="23"/>
        <v/>
      </c>
      <c r="K51" s="47"/>
      <c r="L51" s="47" t="str">
        <f t="shared" si="24"/>
        <v/>
      </c>
      <c r="M51" s="68"/>
      <c r="O51" s="68">
        <f t="shared" si="25"/>
        <v>40</v>
      </c>
      <c r="P51" s="47" t="str">
        <f t="shared" si="26"/>
        <v/>
      </c>
      <c r="Q51" s="47" t="str">
        <f t="shared" si="27"/>
        <v/>
      </c>
      <c r="R51" s="47" t="str">
        <f t="shared" si="15"/>
        <v/>
      </c>
      <c r="S51" s="47"/>
      <c r="T51" s="47" t="str">
        <f t="shared" si="16"/>
        <v/>
      </c>
      <c r="U51" s="47"/>
      <c r="V51" s="47" t="str">
        <f t="shared" si="17"/>
        <v/>
      </c>
      <c r="W51" s="47"/>
      <c r="X51" s="47" t="str">
        <f t="shared" si="18"/>
        <v/>
      </c>
      <c r="Y51" s="47"/>
      <c r="Z51" s="47" t="str">
        <f t="shared" si="19"/>
        <v/>
      </c>
      <c r="AA51" s="68"/>
      <c r="AC51" s="47" t="str">
        <f>IF('②申込一覧表 (男子)'!H74&lt;&gt;"",'②申込一覧表 (男子)'!H74,"")</f>
        <v/>
      </c>
      <c r="AD51" s="47" t="str">
        <f>IF('②申込一覧表 (男子)'!I74&lt;&gt;"",'②申込一覧表 (男子)'!I74,"")</f>
        <v/>
      </c>
      <c r="AE51" s="47" t="str">
        <f>IF('②申込一覧表 (男子)'!J74&lt;&gt;"",'②申込一覧表 (男子)'!J74,"")</f>
        <v/>
      </c>
      <c r="AF51" s="47" t="str">
        <f>IF('②申込一覧表 (男子)'!K74&lt;&gt;"",'②申込一覧表 (男子)'!K74,"")</f>
        <v/>
      </c>
      <c r="AG51" s="47" t="str">
        <f>IF('②申込一覧表 (男子)'!L74&lt;&gt;"",'②申込一覧表 (男子)'!L74,"")</f>
        <v/>
      </c>
      <c r="AH51" s="47" t="str">
        <f>IF('②申込一覧表 (男子)'!M74&lt;&gt;"",'②申込一覧表 (男子)'!M74,"")</f>
        <v/>
      </c>
      <c r="AI51" s="47" t="str">
        <f>IF('②申込一覧表 (男子)'!N74&lt;&gt;"",'②申込一覧表 (男子)'!N74,"")</f>
        <v/>
      </c>
      <c r="AJ51" s="47" t="str">
        <f>IF('②申込一覧表 (男子)'!O74&lt;&gt;"",'②申込一覧表 (男子)'!O74,"")</f>
        <v/>
      </c>
      <c r="AK51" s="51"/>
    </row>
    <row r="52" spans="1:37" x14ac:dyDescent="0.2">
      <c r="A52" s="68">
        <f>'②申込一覧表 (男子)'!A75</f>
        <v>41</v>
      </c>
      <c r="B52" s="47" t="str">
        <f>IF('②申込一覧表 (男子)'!C75&lt;&gt;"",'②申込一覧表 (男子)'!C75,"")</f>
        <v/>
      </c>
      <c r="C52" s="47" t="str">
        <f t="shared" si="14"/>
        <v/>
      </c>
      <c r="D52" s="47" t="str">
        <f t="shared" si="20"/>
        <v/>
      </c>
      <c r="E52" s="47"/>
      <c r="F52" s="47" t="str">
        <f t="shared" si="21"/>
        <v/>
      </c>
      <c r="G52" s="47"/>
      <c r="H52" s="47" t="str">
        <f t="shared" si="22"/>
        <v/>
      </c>
      <c r="I52" s="47"/>
      <c r="J52" s="47" t="str">
        <f t="shared" si="23"/>
        <v/>
      </c>
      <c r="K52" s="47"/>
      <c r="L52" s="47" t="str">
        <f t="shared" si="24"/>
        <v/>
      </c>
      <c r="M52" s="68"/>
      <c r="O52" s="68">
        <f t="shared" si="25"/>
        <v>41</v>
      </c>
      <c r="P52" s="47" t="str">
        <f t="shared" si="26"/>
        <v/>
      </c>
      <c r="Q52" s="47" t="str">
        <f t="shared" si="27"/>
        <v/>
      </c>
      <c r="R52" s="47" t="str">
        <f t="shared" si="15"/>
        <v/>
      </c>
      <c r="S52" s="47"/>
      <c r="T52" s="47" t="str">
        <f t="shared" si="16"/>
        <v/>
      </c>
      <c r="U52" s="47"/>
      <c r="V52" s="47" t="str">
        <f t="shared" si="17"/>
        <v/>
      </c>
      <c r="W52" s="47"/>
      <c r="X52" s="47" t="str">
        <f t="shared" si="18"/>
        <v/>
      </c>
      <c r="Y52" s="47"/>
      <c r="Z52" s="47" t="str">
        <f t="shared" si="19"/>
        <v/>
      </c>
      <c r="AA52" s="68"/>
      <c r="AC52" s="47" t="str">
        <f>IF('②申込一覧表 (男子)'!H75&lt;&gt;"",'②申込一覧表 (男子)'!H75,"")</f>
        <v/>
      </c>
      <c r="AD52" s="47" t="str">
        <f>IF('②申込一覧表 (男子)'!I75&lt;&gt;"",'②申込一覧表 (男子)'!I75,"")</f>
        <v/>
      </c>
      <c r="AE52" s="47" t="str">
        <f>IF('②申込一覧表 (男子)'!J75&lt;&gt;"",'②申込一覧表 (男子)'!J75,"")</f>
        <v/>
      </c>
      <c r="AF52" s="47" t="str">
        <f>IF('②申込一覧表 (男子)'!K75&lt;&gt;"",'②申込一覧表 (男子)'!K75,"")</f>
        <v/>
      </c>
      <c r="AG52" s="47" t="str">
        <f>IF('②申込一覧表 (男子)'!L75&lt;&gt;"",'②申込一覧表 (男子)'!L75,"")</f>
        <v/>
      </c>
      <c r="AH52" s="47" t="str">
        <f>IF('②申込一覧表 (男子)'!M75&lt;&gt;"",'②申込一覧表 (男子)'!M75,"")</f>
        <v/>
      </c>
      <c r="AI52" s="47" t="str">
        <f>IF('②申込一覧表 (男子)'!N75&lt;&gt;"",'②申込一覧表 (男子)'!N75,"")</f>
        <v/>
      </c>
      <c r="AJ52" s="47" t="str">
        <f>IF('②申込一覧表 (男子)'!O75&lt;&gt;"",'②申込一覧表 (男子)'!O75,"")</f>
        <v/>
      </c>
      <c r="AK52" s="51"/>
    </row>
    <row r="53" spans="1:37" x14ac:dyDescent="0.2">
      <c r="A53" s="68">
        <f>'②申込一覧表 (男子)'!A76</f>
        <v>42</v>
      </c>
      <c r="B53" s="47" t="str">
        <f>IF('②申込一覧表 (男子)'!C76&lt;&gt;"",'②申込一覧表 (男子)'!C76,"")</f>
        <v/>
      </c>
      <c r="C53" s="47" t="str">
        <f t="shared" si="14"/>
        <v/>
      </c>
      <c r="D53" s="47" t="str">
        <f t="shared" si="20"/>
        <v/>
      </c>
      <c r="E53" s="47"/>
      <c r="F53" s="47" t="str">
        <f t="shared" si="21"/>
        <v/>
      </c>
      <c r="G53" s="47"/>
      <c r="H53" s="47" t="str">
        <f t="shared" si="22"/>
        <v/>
      </c>
      <c r="I53" s="47"/>
      <c r="J53" s="47" t="str">
        <f t="shared" si="23"/>
        <v/>
      </c>
      <c r="K53" s="47"/>
      <c r="L53" s="47" t="str">
        <f t="shared" si="24"/>
        <v/>
      </c>
      <c r="M53" s="68"/>
      <c r="O53" s="68">
        <f t="shared" si="25"/>
        <v>42</v>
      </c>
      <c r="P53" s="47" t="str">
        <f t="shared" si="26"/>
        <v/>
      </c>
      <c r="Q53" s="47" t="str">
        <f t="shared" si="27"/>
        <v/>
      </c>
      <c r="R53" s="47" t="str">
        <f t="shared" si="15"/>
        <v/>
      </c>
      <c r="S53" s="47"/>
      <c r="T53" s="47" t="str">
        <f t="shared" si="16"/>
        <v/>
      </c>
      <c r="U53" s="47"/>
      <c r="V53" s="47" t="str">
        <f t="shared" si="17"/>
        <v/>
      </c>
      <c r="W53" s="47"/>
      <c r="X53" s="47" t="str">
        <f t="shared" si="18"/>
        <v/>
      </c>
      <c r="Y53" s="47"/>
      <c r="Z53" s="47" t="str">
        <f t="shared" si="19"/>
        <v/>
      </c>
      <c r="AA53" s="68"/>
      <c r="AC53" s="47" t="str">
        <f>IF('②申込一覧表 (男子)'!H76&lt;&gt;"",'②申込一覧表 (男子)'!H76,"")</f>
        <v/>
      </c>
      <c r="AD53" s="47" t="str">
        <f>IF('②申込一覧表 (男子)'!I76&lt;&gt;"",'②申込一覧表 (男子)'!I76,"")</f>
        <v/>
      </c>
      <c r="AE53" s="47" t="str">
        <f>IF('②申込一覧表 (男子)'!J76&lt;&gt;"",'②申込一覧表 (男子)'!J76,"")</f>
        <v/>
      </c>
      <c r="AF53" s="47" t="str">
        <f>IF('②申込一覧表 (男子)'!K76&lt;&gt;"",'②申込一覧表 (男子)'!K76,"")</f>
        <v/>
      </c>
      <c r="AG53" s="47" t="str">
        <f>IF('②申込一覧表 (男子)'!L76&lt;&gt;"",'②申込一覧表 (男子)'!L76,"")</f>
        <v/>
      </c>
      <c r="AH53" s="47" t="str">
        <f>IF('②申込一覧表 (男子)'!M76&lt;&gt;"",'②申込一覧表 (男子)'!M76,"")</f>
        <v/>
      </c>
      <c r="AI53" s="47" t="str">
        <f>IF('②申込一覧表 (男子)'!N76&lt;&gt;"",'②申込一覧表 (男子)'!N76,"")</f>
        <v/>
      </c>
      <c r="AJ53" s="47" t="str">
        <f>IF('②申込一覧表 (男子)'!O76&lt;&gt;"",'②申込一覧表 (男子)'!O76,"")</f>
        <v/>
      </c>
      <c r="AK53" s="51"/>
    </row>
    <row r="54" spans="1:37" x14ac:dyDescent="0.2">
      <c r="A54" s="68">
        <f>'②申込一覧表 (男子)'!A77</f>
        <v>43</v>
      </c>
      <c r="B54" s="47" t="str">
        <f>IF('②申込一覧表 (男子)'!C77&lt;&gt;"",'②申込一覧表 (男子)'!C77,"")</f>
        <v/>
      </c>
      <c r="C54" s="47" t="str">
        <f t="shared" si="14"/>
        <v/>
      </c>
      <c r="D54" s="47" t="str">
        <f t="shared" si="20"/>
        <v/>
      </c>
      <c r="E54" s="47"/>
      <c r="F54" s="47" t="str">
        <f t="shared" si="21"/>
        <v/>
      </c>
      <c r="G54" s="47"/>
      <c r="H54" s="47" t="str">
        <f t="shared" si="22"/>
        <v/>
      </c>
      <c r="I54" s="47"/>
      <c r="J54" s="47" t="str">
        <f t="shared" si="23"/>
        <v/>
      </c>
      <c r="K54" s="47"/>
      <c r="L54" s="47" t="str">
        <f t="shared" si="24"/>
        <v/>
      </c>
      <c r="M54" s="68"/>
      <c r="O54" s="68">
        <f t="shared" si="25"/>
        <v>43</v>
      </c>
      <c r="P54" s="47" t="str">
        <f t="shared" si="26"/>
        <v/>
      </c>
      <c r="Q54" s="47" t="str">
        <f t="shared" si="27"/>
        <v/>
      </c>
      <c r="R54" s="47" t="str">
        <f t="shared" si="15"/>
        <v/>
      </c>
      <c r="S54" s="47"/>
      <c r="T54" s="47" t="str">
        <f t="shared" si="16"/>
        <v/>
      </c>
      <c r="U54" s="47"/>
      <c r="V54" s="47" t="str">
        <f t="shared" si="17"/>
        <v/>
      </c>
      <c r="W54" s="47"/>
      <c r="X54" s="47" t="str">
        <f t="shared" si="18"/>
        <v/>
      </c>
      <c r="Y54" s="47"/>
      <c r="Z54" s="47" t="str">
        <f t="shared" si="19"/>
        <v/>
      </c>
      <c r="AA54" s="68"/>
      <c r="AC54" s="47" t="str">
        <f>IF('②申込一覧表 (男子)'!H77&lt;&gt;"",'②申込一覧表 (男子)'!H77,"")</f>
        <v/>
      </c>
      <c r="AD54" s="47" t="str">
        <f>IF('②申込一覧表 (男子)'!I77&lt;&gt;"",'②申込一覧表 (男子)'!I77,"")</f>
        <v/>
      </c>
      <c r="AE54" s="47" t="str">
        <f>IF('②申込一覧表 (男子)'!J77&lt;&gt;"",'②申込一覧表 (男子)'!J77,"")</f>
        <v/>
      </c>
      <c r="AF54" s="47" t="str">
        <f>IF('②申込一覧表 (男子)'!K77&lt;&gt;"",'②申込一覧表 (男子)'!K77,"")</f>
        <v/>
      </c>
      <c r="AG54" s="47" t="str">
        <f>IF('②申込一覧表 (男子)'!L77&lt;&gt;"",'②申込一覧表 (男子)'!L77,"")</f>
        <v/>
      </c>
      <c r="AH54" s="47" t="str">
        <f>IF('②申込一覧表 (男子)'!M77&lt;&gt;"",'②申込一覧表 (男子)'!M77,"")</f>
        <v/>
      </c>
      <c r="AI54" s="47" t="str">
        <f>IF('②申込一覧表 (男子)'!N77&lt;&gt;"",'②申込一覧表 (男子)'!N77,"")</f>
        <v/>
      </c>
      <c r="AJ54" s="47" t="str">
        <f>IF('②申込一覧表 (男子)'!O77&lt;&gt;"",'②申込一覧表 (男子)'!O77,"")</f>
        <v/>
      </c>
      <c r="AK54" s="51"/>
    </row>
    <row r="55" spans="1:37" x14ac:dyDescent="0.2">
      <c r="A55" s="68">
        <f>'②申込一覧表 (男子)'!A78</f>
        <v>44</v>
      </c>
      <c r="B55" s="47" t="str">
        <f>IF('②申込一覧表 (男子)'!C78&lt;&gt;"",'②申込一覧表 (男子)'!C78,"")</f>
        <v/>
      </c>
      <c r="C55" s="47" t="str">
        <f t="shared" si="14"/>
        <v/>
      </c>
      <c r="D55" s="47" t="str">
        <f t="shared" si="20"/>
        <v/>
      </c>
      <c r="E55" s="47"/>
      <c r="F55" s="47" t="str">
        <f t="shared" si="21"/>
        <v/>
      </c>
      <c r="G55" s="47"/>
      <c r="H55" s="47" t="str">
        <f t="shared" si="22"/>
        <v/>
      </c>
      <c r="I55" s="47"/>
      <c r="J55" s="47" t="str">
        <f t="shared" si="23"/>
        <v/>
      </c>
      <c r="K55" s="47"/>
      <c r="L55" s="47" t="str">
        <f t="shared" si="24"/>
        <v/>
      </c>
      <c r="M55" s="68"/>
      <c r="O55" s="68">
        <f t="shared" si="25"/>
        <v>44</v>
      </c>
      <c r="P55" s="47" t="str">
        <f t="shared" si="26"/>
        <v/>
      </c>
      <c r="Q55" s="47" t="str">
        <f t="shared" si="27"/>
        <v/>
      </c>
      <c r="R55" s="47" t="str">
        <f t="shared" si="15"/>
        <v/>
      </c>
      <c r="S55" s="47"/>
      <c r="T55" s="47" t="str">
        <f t="shared" si="16"/>
        <v/>
      </c>
      <c r="U55" s="47"/>
      <c r="V55" s="47" t="str">
        <f t="shared" si="17"/>
        <v/>
      </c>
      <c r="W55" s="47"/>
      <c r="X55" s="47" t="str">
        <f t="shared" si="18"/>
        <v/>
      </c>
      <c r="Y55" s="47"/>
      <c r="Z55" s="47" t="str">
        <f t="shared" si="19"/>
        <v/>
      </c>
      <c r="AA55" s="68"/>
      <c r="AC55" s="47" t="str">
        <f>IF('②申込一覧表 (男子)'!H78&lt;&gt;"",'②申込一覧表 (男子)'!H78,"")</f>
        <v/>
      </c>
      <c r="AD55" s="47" t="str">
        <f>IF('②申込一覧表 (男子)'!I78&lt;&gt;"",'②申込一覧表 (男子)'!I78,"")</f>
        <v/>
      </c>
      <c r="AE55" s="47" t="str">
        <f>IF('②申込一覧表 (男子)'!J78&lt;&gt;"",'②申込一覧表 (男子)'!J78,"")</f>
        <v/>
      </c>
      <c r="AF55" s="47" t="str">
        <f>IF('②申込一覧表 (男子)'!K78&lt;&gt;"",'②申込一覧表 (男子)'!K78,"")</f>
        <v/>
      </c>
      <c r="AG55" s="47" t="str">
        <f>IF('②申込一覧表 (男子)'!L78&lt;&gt;"",'②申込一覧表 (男子)'!L78,"")</f>
        <v/>
      </c>
      <c r="AH55" s="47" t="str">
        <f>IF('②申込一覧表 (男子)'!M78&lt;&gt;"",'②申込一覧表 (男子)'!M78,"")</f>
        <v/>
      </c>
      <c r="AI55" s="47" t="str">
        <f>IF('②申込一覧表 (男子)'!N78&lt;&gt;"",'②申込一覧表 (男子)'!N78,"")</f>
        <v/>
      </c>
      <c r="AJ55" s="47" t="str">
        <f>IF('②申込一覧表 (男子)'!O78&lt;&gt;"",'②申込一覧表 (男子)'!O78,"")</f>
        <v/>
      </c>
      <c r="AK55" s="51"/>
    </row>
    <row r="56" spans="1:37" x14ac:dyDescent="0.2">
      <c r="A56" s="68">
        <f>'②申込一覧表 (男子)'!A79</f>
        <v>45</v>
      </c>
      <c r="B56" s="47" t="str">
        <f>IF('②申込一覧表 (男子)'!C79&lt;&gt;"",'②申込一覧表 (男子)'!C79,"")</f>
        <v/>
      </c>
      <c r="C56" s="47" t="str">
        <f t="shared" si="14"/>
        <v/>
      </c>
      <c r="D56" s="47" t="str">
        <f t="shared" si="20"/>
        <v/>
      </c>
      <c r="E56" s="47"/>
      <c r="F56" s="47" t="str">
        <f t="shared" si="21"/>
        <v/>
      </c>
      <c r="G56" s="47"/>
      <c r="H56" s="47" t="str">
        <f t="shared" si="22"/>
        <v/>
      </c>
      <c r="I56" s="47"/>
      <c r="J56" s="47" t="str">
        <f t="shared" si="23"/>
        <v/>
      </c>
      <c r="K56" s="47"/>
      <c r="L56" s="47" t="str">
        <f t="shared" si="24"/>
        <v/>
      </c>
      <c r="M56" s="68"/>
      <c r="O56" s="68">
        <f t="shared" si="25"/>
        <v>45</v>
      </c>
      <c r="P56" s="47" t="str">
        <f t="shared" si="26"/>
        <v/>
      </c>
      <c r="Q56" s="47" t="str">
        <f t="shared" si="27"/>
        <v/>
      </c>
      <c r="R56" s="47" t="str">
        <f t="shared" si="15"/>
        <v/>
      </c>
      <c r="S56" s="47"/>
      <c r="T56" s="47" t="str">
        <f t="shared" si="16"/>
        <v/>
      </c>
      <c r="U56" s="47"/>
      <c r="V56" s="47" t="str">
        <f t="shared" si="17"/>
        <v/>
      </c>
      <c r="W56" s="47"/>
      <c r="X56" s="47" t="str">
        <f t="shared" si="18"/>
        <v/>
      </c>
      <c r="Y56" s="47"/>
      <c r="Z56" s="47" t="str">
        <f t="shared" si="19"/>
        <v/>
      </c>
      <c r="AA56" s="68"/>
      <c r="AC56" s="47" t="str">
        <f>IF('②申込一覧表 (男子)'!H79&lt;&gt;"",'②申込一覧表 (男子)'!H79,"")</f>
        <v/>
      </c>
      <c r="AD56" s="47" t="str">
        <f>IF('②申込一覧表 (男子)'!I79&lt;&gt;"",'②申込一覧表 (男子)'!I79,"")</f>
        <v/>
      </c>
      <c r="AE56" s="47" t="str">
        <f>IF('②申込一覧表 (男子)'!J79&lt;&gt;"",'②申込一覧表 (男子)'!J79,"")</f>
        <v/>
      </c>
      <c r="AF56" s="47" t="str">
        <f>IF('②申込一覧表 (男子)'!K79&lt;&gt;"",'②申込一覧表 (男子)'!K79,"")</f>
        <v/>
      </c>
      <c r="AG56" s="47" t="str">
        <f>IF('②申込一覧表 (男子)'!L79&lt;&gt;"",'②申込一覧表 (男子)'!L79,"")</f>
        <v/>
      </c>
      <c r="AH56" s="47" t="str">
        <f>IF('②申込一覧表 (男子)'!M79&lt;&gt;"",'②申込一覧表 (男子)'!M79,"")</f>
        <v/>
      </c>
      <c r="AI56" s="47" t="str">
        <f>IF('②申込一覧表 (男子)'!N79&lt;&gt;"",'②申込一覧表 (男子)'!N79,"")</f>
        <v/>
      </c>
      <c r="AJ56" s="47" t="str">
        <f>IF('②申込一覧表 (男子)'!O79&lt;&gt;"",'②申込一覧表 (男子)'!O79,"")</f>
        <v/>
      </c>
      <c r="AK56" s="51"/>
    </row>
    <row r="57" spans="1:37" x14ac:dyDescent="0.2">
      <c r="A57" s="68">
        <f>'②申込一覧表 (男子)'!A80</f>
        <v>46</v>
      </c>
      <c r="B57" s="47" t="str">
        <f>IF('②申込一覧表 (男子)'!C80&lt;&gt;"",'②申込一覧表 (男子)'!C80,"")</f>
        <v/>
      </c>
      <c r="C57" s="47" t="str">
        <f t="shared" si="14"/>
        <v/>
      </c>
      <c r="D57" s="47" t="str">
        <f t="shared" si="20"/>
        <v/>
      </c>
      <c r="E57" s="47"/>
      <c r="F57" s="47" t="str">
        <f t="shared" si="21"/>
        <v/>
      </c>
      <c r="G57" s="47"/>
      <c r="H57" s="47" t="str">
        <f t="shared" si="22"/>
        <v/>
      </c>
      <c r="I57" s="47"/>
      <c r="J57" s="47" t="str">
        <f t="shared" si="23"/>
        <v/>
      </c>
      <c r="K57" s="47"/>
      <c r="L57" s="47" t="str">
        <f t="shared" si="24"/>
        <v/>
      </c>
      <c r="M57" s="68"/>
      <c r="O57" s="68">
        <f t="shared" si="25"/>
        <v>46</v>
      </c>
      <c r="P57" s="47" t="str">
        <f t="shared" si="26"/>
        <v/>
      </c>
      <c r="Q57" s="47" t="str">
        <f t="shared" si="27"/>
        <v/>
      </c>
      <c r="R57" s="47" t="str">
        <f t="shared" si="15"/>
        <v/>
      </c>
      <c r="S57" s="47"/>
      <c r="T57" s="47" t="str">
        <f t="shared" si="16"/>
        <v/>
      </c>
      <c r="U57" s="47"/>
      <c r="V57" s="47" t="str">
        <f t="shared" si="17"/>
        <v/>
      </c>
      <c r="W57" s="47"/>
      <c r="X57" s="47" t="str">
        <f t="shared" si="18"/>
        <v/>
      </c>
      <c r="Y57" s="47"/>
      <c r="Z57" s="47" t="str">
        <f t="shared" si="19"/>
        <v/>
      </c>
      <c r="AA57" s="68"/>
      <c r="AC57" s="47" t="str">
        <f>IF('②申込一覧表 (男子)'!H80&lt;&gt;"",'②申込一覧表 (男子)'!H80,"")</f>
        <v/>
      </c>
      <c r="AD57" s="47" t="str">
        <f>IF('②申込一覧表 (男子)'!I80&lt;&gt;"",'②申込一覧表 (男子)'!I80,"")</f>
        <v/>
      </c>
      <c r="AE57" s="47" t="str">
        <f>IF('②申込一覧表 (男子)'!J80&lt;&gt;"",'②申込一覧表 (男子)'!J80,"")</f>
        <v/>
      </c>
      <c r="AF57" s="47" t="str">
        <f>IF('②申込一覧表 (男子)'!K80&lt;&gt;"",'②申込一覧表 (男子)'!K80,"")</f>
        <v/>
      </c>
      <c r="AG57" s="47" t="str">
        <f>IF('②申込一覧表 (男子)'!L80&lt;&gt;"",'②申込一覧表 (男子)'!L80,"")</f>
        <v/>
      </c>
      <c r="AH57" s="47" t="str">
        <f>IF('②申込一覧表 (男子)'!M80&lt;&gt;"",'②申込一覧表 (男子)'!M80,"")</f>
        <v/>
      </c>
      <c r="AI57" s="47" t="str">
        <f>IF('②申込一覧表 (男子)'!N80&lt;&gt;"",'②申込一覧表 (男子)'!N80,"")</f>
        <v/>
      </c>
      <c r="AJ57" s="47" t="str">
        <f>IF('②申込一覧表 (男子)'!O80&lt;&gt;"",'②申込一覧表 (男子)'!O80,"")</f>
        <v/>
      </c>
      <c r="AK57" s="51"/>
    </row>
    <row r="58" spans="1:37" x14ac:dyDescent="0.2">
      <c r="A58" s="68">
        <f>'②申込一覧表 (男子)'!A81</f>
        <v>47</v>
      </c>
      <c r="B58" s="47" t="str">
        <f>IF('②申込一覧表 (男子)'!C81&lt;&gt;"",'②申込一覧表 (男子)'!C81,"")</f>
        <v/>
      </c>
      <c r="C58" s="47" t="str">
        <f t="shared" si="14"/>
        <v/>
      </c>
      <c r="D58" s="47" t="str">
        <f t="shared" si="20"/>
        <v/>
      </c>
      <c r="E58" s="47"/>
      <c r="F58" s="47" t="str">
        <f t="shared" si="21"/>
        <v/>
      </c>
      <c r="G58" s="47"/>
      <c r="H58" s="47" t="str">
        <f t="shared" si="22"/>
        <v/>
      </c>
      <c r="I58" s="47"/>
      <c r="J58" s="47" t="str">
        <f t="shared" si="23"/>
        <v/>
      </c>
      <c r="K58" s="47"/>
      <c r="L58" s="47" t="str">
        <f t="shared" si="24"/>
        <v/>
      </c>
      <c r="M58" s="68"/>
      <c r="O58" s="68">
        <f t="shared" si="25"/>
        <v>47</v>
      </c>
      <c r="P58" s="47" t="str">
        <f t="shared" si="26"/>
        <v/>
      </c>
      <c r="Q58" s="47" t="str">
        <f t="shared" si="27"/>
        <v/>
      </c>
      <c r="R58" s="47" t="str">
        <f t="shared" si="15"/>
        <v/>
      </c>
      <c r="S58" s="47"/>
      <c r="T58" s="47" t="str">
        <f t="shared" si="16"/>
        <v/>
      </c>
      <c r="U58" s="47"/>
      <c r="V58" s="47" t="str">
        <f t="shared" si="17"/>
        <v/>
      </c>
      <c r="W58" s="47"/>
      <c r="X58" s="47" t="str">
        <f t="shared" si="18"/>
        <v/>
      </c>
      <c r="Y58" s="47"/>
      <c r="Z58" s="47" t="str">
        <f t="shared" si="19"/>
        <v/>
      </c>
      <c r="AA58" s="68"/>
      <c r="AC58" s="47" t="str">
        <f>IF('②申込一覧表 (男子)'!H81&lt;&gt;"",'②申込一覧表 (男子)'!H81,"")</f>
        <v/>
      </c>
      <c r="AD58" s="47" t="str">
        <f>IF('②申込一覧表 (男子)'!I81&lt;&gt;"",'②申込一覧表 (男子)'!I81,"")</f>
        <v/>
      </c>
      <c r="AE58" s="47" t="str">
        <f>IF('②申込一覧表 (男子)'!J81&lt;&gt;"",'②申込一覧表 (男子)'!J81,"")</f>
        <v/>
      </c>
      <c r="AF58" s="47" t="str">
        <f>IF('②申込一覧表 (男子)'!K81&lt;&gt;"",'②申込一覧表 (男子)'!K81,"")</f>
        <v/>
      </c>
      <c r="AG58" s="47" t="str">
        <f>IF('②申込一覧表 (男子)'!L81&lt;&gt;"",'②申込一覧表 (男子)'!L81,"")</f>
        <v/>
      </c>
      <c r="AH58" s="47" t="str">
        <f>IF('②申込一覧表 (男子)'!M81&lt;&gt;"",'②申込一覧表 (男子)'!M81,"")</f>
        <v/>
      </c>
      <c r="AI58" s="47" t="str">
        <f>IF('②申込一覧表 (男子)'!N81&lt;&gt;"",'②申込一覧表 (男子)'!N81,"")</f>
        <v/>
      </c>
      <c r="AJ58" s="47" t="str">
        <f>IF('②申込一覧表 (男子)'!O81&lt;&gt;"",'②申込一覧表 (男子)'!O81,"")</f>
        <v/>
      </c>
      <c r="AK58" s="51"/>
    </row>
    <row r="59" spans="1:37" x14ac:dyDescent="0.2">
      <c r="A59" s="68">
        <f>'②申込一覧表 (男子)'!A82</f>
        <v>48</v>
      </c>
      <c r="B59" s="47" t="str">
        <f>IF('②申込一覧表 (男子)'!C82&lt;&gt;"",'②申込一覧表 (男子)'!C82,"")</f>
        <v/>
      </c>
      <c r="C59" s="47" t="str">
        <f t="shared" si="14"/>
        <v/>
      </c>
      <c r="D59" s="47" t="str">
        <f t="shared" si="20"/>
        <v/>
      </c>
      <c r="E59" s="47"/>
      <c r="F59" s="47" t="str">
        <f t="shared" si="21"/>
        <v/>
      </c>
      <c r="G59" s="47"/>
      <c r="H59" s="47" t="str">
        <f t="shared" si="22"/>
        <v/>
      </c>
      <c r="I59" s="47"/>
      <c r="J59" s="47" t="str">
        <f t="shared" si="23"/>
        <v/>
      </c>
      <c r="K59" s="47"/>
      <c r="L59" s="47" t="str">
        <f t="shared" si="24"/>
        <v/>
      </c>
      <c r="M59" s="68"/>
      <c r="O59" s="68">
        <f t="shared" si="25"/>
        <v>48</v>
      </c>
      <c r="P59" s="47" t="str">
        <f t="shared" si="26"/>
        <v/>
      </c>
      <c r="Q59" s="47" t="str">
        <f t="shared" si="27"/>
        <v/>
      </c>
      <c r="R59" s="47" t="str">
        <f t="shared" si="15"/>
        <v/>
      </c>
      <c r="S59" s="47"/>
      <c r="T59" s="47" t="str">
        <f t="shared" si="16"/>
        <v/>
      </c>
      <c r="U59" s="47"/>
      <c r="V59" s="47" t="str">
        <f t="shared" si="17"/>
        <v/>
      </c>
      <c r="W59" s="47"/>
      <c r="X59" s="47" t="str">
        <f t="shared" si="18"/>
        <v/>
      </c>
      <c r="Y59" s="47"/>
      <c r="Z59" s="47" t="str">
        <f t="shared" si="19"/>
        <v/>
      </c>
      <c r="AA59" s="68"/>
      <c r="AC59" s="47" t="str">
        <f>IF('②申込一覧表 (男子)'!H82&lt;&gt;"",'②申込一覧表 (男子)'!H82,"")</f>
        <v/>
      </c>
      <c r="AD59" s="47" t="str">
        <f>IF('②申込一覧表 (男子)'!I82&lt;&gt;"",'②申込一覧表 (男子)'!I82,"")</f>
        <v/>
      </c>
      <c r="AE59" s="47" t="str">
        <f>IF('②申込一覧表 (男子)'!J82&lt;&gt;"",'②申込一覧表 (男子)'!J82,"")</f>
        <v/>
      </c>
      <c r="AF59" s="47" t="str">
        <f>IF('②申込一覧表 (男子)'!K82&lt;&gt;"",'②申込一覧表 (男子)'!K82,"")</f>
        <v/>
      </c>
      <c r="AG59" s="47" t="str">
        <f>IF('②申込一覧表 (男子)'!L82&lt;&gt;"",'②申込一覧表 (男子)'!L82,"")</f>
        <v/>
      </c>
      <c r="AH59" s="47" t="str">
        <f>IF('②申込一覧表 (男子)'!M82&lt;&gt;"",'②申込一覧表 (男子)'!M82,"")</f>
        <v/>
      </c>
      <c r="AI59" s="47" t="str">
        <f>IF('②申込一覧表 (男子)'!N82&lt;&gt;"",'②申込一覧表 (男子)'!N82,"")</f>
        <v/>
      </c>
      <c r="AJ59" s="47" t="str">
        <f>IF('②申込一覧表 (男子)'!O82&lt;&gt;"",'②申込一覧表 (男子)'!O82,"")</f>
        <v/>
      </c>
      <c r="AK59" s="51"/>
    </row>
    <row r="60" spans="1:37" x14ac:dyDescent="0.2">
      <c r="A60" s="68">
        <f>'②申込一覧表 (男子)'!A83</f>
        <v>49</v>
      </c>
      <c r="B60" s="47" t="str">
        <f>IF('②申込一覧表 (男子)'!C83&lt;&gt;"",'②申込一覧表 (男子)'!C83,"")</f>
        <v/>
      </c>
      <c r="C60" s="47" t="str">
        <f t="shared" si="14"/>
        <v/>
      </c>
      <c r="D60" s="47" t="str">
        <f t="shared" si="20"/>
        <v/>
      </c>
      <c r="E60" s="47"/>
      <c r="F60" s="47" t="str">
        <f t="shared" si="21"/>
        <v/>
      </c>
      <c r="G60" s="47"/>
      <c r="H60" s="47" t="str">
        <f t="shared" si="22"/>
        <v/>
      </c>
      <c r="I60" s="47"/>
      <c r="J60" s="47" t="str">
        <f t="shared" si="23"/>
        <v/>
      </c>
      <c r="K60" s="47"/>
      <c r="L60" s="47" t="str">
        <f t="shared" si="24"/>
        <v/>
      </c>
      <c r="M60" s="68"/>
      <c r="O60" s="68">
        <f t="shared" si="25"/>
        <v>49</v>
      </c>
      <c r="P60" s="47" t="str">
        <f t="shared" si="26"/>
        <v/>
      </c>
      <c r="Q60" s="47" t="str">
        <f t="shared" si="27"/>
        <v/>
      </c>
      <c r="R60" s="47" t="str">
        <f t="shared" si="15"/>
        <v/>
      </c>
      <c r="S60" s="47"/>
      <c r="T60" s="47" t="str">
        <f t="shared" si="16"/>
        <v/>
      </c>
      <c r="U60" s="47"/>
      <c r="V60" s="47" t="str">
        <f t="shared" si="17"/>
        <v/>
      </c>
      <c r="W60" s="47"/>
      <c r="X60" s="47" t="str">
        <f t="shared" si="18"/>
        <v/>
      </c>
      <c r="Y60" s="47"/>
      <c r="Z60" s="47" t="str">
        <f t="shared" si="19"/>
        <v/>
      </c>
      <c r="AA60" s="68"/>
      <c r="AC60" s="47" t="str">
        <f>IF('②申込一覧表 (男子)'!H83&lt;&gt;"",'②申込一覧表 (男子)'!H83,"")</f>
        <v/>
      </c>
      <c r="AD60" s="47" t="str">
        <f>IF('②申込一覧表 (男子)'!I83&lt;&gt;"",'②申込一覧表 (男子)'!I83,"")</f>
        <v/>
      </c>
      <c r="AE60" s="47" t="str">
        <f>IF('②申込一覧表 (男子)'!J83&lt;&gt;"",'②申込一覧表 (男子)'!J83,"")</f>
        <v/>
      </c>
      <c r="AF60" s="47" t="str">
        <f>IF('②申込一覧表 (男子)'!K83&lt;&gt;"",'②申込一覧表 (男子)'!K83,"")</f>
        <v/>
      </c>
      <c r="AG60" s="47" t="str">
        <f>IF('②申込一覧表 (男子)'!L83&lt;&gt;"",'②申込一覧表 (男子)'!L83,"")</f>
        <v/>
      </c>
      <c r="AH60" s="47" t="str">
        <f>IF('②申込一覧表 (男子)'!M83&lt;&gt;"",'②申込一覧表 (男子)'!M83,"")</f>
        <v/>
      </c>
      <c r="AI60" s="47" t="str">
        <f>IF('②申込一覧表 (男子)'!N83&lt;&gt;"",'②申込一覧表 (男子)'!N83,"")</f>
        <v/>
      </c>
      <c r="AJ60" s="47" t="str">
        <f>IF('②申込一覧表 (男子)'!O83&lt;&gt;"",'②申込一覧表 (男子)'!O83,"")</f>
        <v/>
      </c>
      <c r="AK60" s="51"/>
    </row>
    <row r="61" spans="1:37" x14ac:dyDescent="0.2">
      <c r="A61" s="68">
        <f>'②申込一覧表 (男子)'!A84</f>
        <v>50</v>
      </c>
      <c r="B61" s="47" t="str">
        <f>IF('②申込一覧表 (男子)'!C84&lt;&gt;"",'②申込一覧表 (男子)'!C84,"")</f>
        <v/>
      </c>
      <c r="C61" s="47" t="str">
        <f t="shared" si="14"/>
        <v/>
      </c>
      <c r="D61" s="47" t="str">
        <f t="shared" si="20"/>
        <v/>
      </c>
      <c r="E61" s="47"/>
      <c r="F61" s="47" t="str">
        <f t="shared" si="21"/>
        <v/>
      </c>
      <c r="G61" s="47"/>
      <c r="H61" s="47" t="str">
        <f t="shared" si="22"/>
        <v/>
      </c>
      <c r="I61" s="47"/>
      <c r="J61" s="47" t="str">
        <f t="shared" si="23"/>
        <v/>
      </c>
      <c r="K61" s="47"/>
      <c r="L61" s="47" t="str">
        <f t="shared" si="24"/>
        <v/>
      </c>
      <c r="M61" s="68"/>
      <c r="O61" s="68">
        <f t="shared" si="25"/>
        <v>50</v>
      </c>
      <c r="P61" s="47" t="str">
        <f t="shared" si="26"/>
        <v/>
      </c>
      <c r="Q61" s="47" t="str">
        <f t="shared" si="27"/>
        <v/>
      </c>
      <c r="R61" s="47" t="str">
        <f t="shared" si="15"/>
        <v/>
      </c>
      <c r="S61" s="47"/>
      <c r="T61" s="47" t="str">
        <f t="shared" si="16"/>
        <v/>
      </c>
      <c r="U61" s="47"/>
      <c r="V61" s="47" t="str">
        <f t="shared" si="17"/>
        <v/>
      </c>
      <c r="W61" s="47"/>
      <c r="X61" s="47" t="str">
        <f t="shared" si="18"/>
        <v/>
      </c>
      <c r="Y61" s="47"/>
      <c r="Z61" s="47" t="str">
        <f t="shared" si="19"/>
        <v/>
      </c>
      <c r="AA61" s="68"/>
      <c r="AC61" s="47" t="str">
        <f>IF('②申込一覧表 (男子)'!H84&lt;&gt;"",'②申込一覧表 (男子)'!H84,"")</f>
        <v/>
      </c>
      <c r="AD61" s="47" t="str">
        <f>IF('②申込一覧表 (男子)'!I84&lt;&gt;"",'②申込一覧表 (男子)'!I84,"")</f>
        <v/>
      </c>
      <c r="AE61" s="47" t="str">
        <f>IF('②申込一覧表 (男子)'!J84&lt;&gt;"",'②申込一覧表 (男子)'!J84,"")</f>
        <v/>
      </c>
      <c r="AF61" s="47" t="str">
        <f>IF('②申込一覧表 (男子)'!K84&lt;&gt;"",'②申込一覧表 (男子)'!K84,"")</f>
        <v/>
      </c>
      <c r="AG61" s="47" t="str">
        <f>IF('②申込一覧表 (男子)'!L84&lt;&gt;"",'②申込一覧表 (男子)'!L84,"")</f>
        <v/>
      </c>
      <c r="AH61" s="47" t="str">
        <f>IF('②申込一覧表 (男子)'!M84&lt;&gt;"",'②申込一覧表 (男子)'!M84,"")</f>
        <v/>
      </c>
      <c r="AI61" s="47" t="str">
        <f>IF('②申込一覧表 (男子)'!N84&lt;&gt;"",'②申込一覧表 (男子)'!N84,"")</f>
        <v/>
      </c>
      <c r="AJ61" s="47" t="str">
        <f>IF('②申込一覧表 (男子)'!O84&lt;&gt;"",'②申込一覧表 (男子)'!O84,"")</f>
        <v/>
      </c>
      <c r="AK61" s="51"/>
    </row>
    <row r="62" spans="1:37" x14ac:dyDescent="0.2">
      <c r="A62" s="68">
        <f>'②申込一覧表 (男子)'!A85</f>
        <v>51</v>
      </c>
      <c r="B62" s="47" t="str">
        <f>IF('②申込一覧表 (男子)'!C85&lt;&gt;"",'②申込一覧表 (男子)'!C85,"")</f>
        <v/>
      </c>
      <c r="C62" s="47" t="str">
        <f t="shared" si="14"/>
        <v/>
      </c>
      <c r="D62" s="47" t="str">
        <f t="shared" si="20"/>
        <v/>
      </c>
      <c r="E62" s="47"/>
      <c r="F62" s="47" t="str">
        <f t="shared" si="21"/>
        <v/>
      </c>
      <c r="G62" s="47"/>
      <c r="H62" s="47" t="str">
        <f t="shared" si="22"/>
        <v/>
      </c>
      <c r="I62" s="47"/>
      <c r="J62" s="47" t="str">
        <f t="shared" si="23"/>
        <v/>
      </c>
      <c r="K62" s="47"/>
      <c r="L62" s="47" t="str">
        <f t="shared" si="24"/>
        <v/>
      </c>
      <c r="M62" s="68"/>
      <c r="O62" s="68">
        <f t="shared" si="25"/>
        <v>51</v>
      </c>
      <c r="P62" s="47" t="str">
        <f t="shared" si="26"/>
        <v/>
      </c>
      <c r="Q62" s="47" t="str">
        <f t="shared" si="27"/>
        <v/>
      </c>
      <c r="R62" s="47" t="str">
        <f t="shared" si="15"/>
        <v/>
      </c>
      <c r="S62" s="47"/>
      <c r="T62" s="47" t="str">
        <f t="shared" si="16"/>
        <v/>
      </c>
      <c r="U62" s="47"/>
      <c r="V62" s="47" t="str">
        <f t="shared" si="17"/>
        <v/>
      </c>
      <c r="W62" s="47"/>
      <c r="X62" s="47" t="str">
        <f t="shared" si="18"/>
        <v/>
      </c>
      <c r="Y62" s="47"/>
      <c r="Z62" s="47" t="str">
        <f t="shared" si="19"/>
        <v/>
      </c>
      <c r="AA62" s="68"/>
      <c r="AC62" s="47" t="str">
        <f>IF('②申込一覧表 (男子)'!H85&lt;&gt;"",'②申込一覧表 (男子)'!H85,"")</f>
        <v/>
      </c>
      <c r="AD62" s="47" t="str">
        <f>IF('②申込一覧表 (男子)'!I85&lt;&gt;"",'②申込一覧表 (男子)'!I85,"")</f>
        <v/>
      </c>
      <c r="AE62" s="47" t="str">
        <f>IF('②申込一覧表 (男子)'!J85&lt;&gt;"",'②申込一覧表 (男子)'!J85,"")</f>
        <v/>
      </c>
      <c r="AF62" s="47" t="str">
        <f>IF('②申込一覧表 (男子)'!K85&lt;&gt;"",'②申込一覧表 (男子)'!K85,"")</f>
        <v/>
      </c>
      <c r="AG62" s="47" t="str">
        <f>IF('②申込一覧表 (男子)'!L85&lt;&gt;"",'②申込一覧表 (男子)'!L85,"")</f>
        <v/>
      </c>
      <c r="AH62" s="47" t="str">
        <f>IF('②申込一覧表 (男子)'!M85&lt;&gt;"",'②申込一覧表 (男子)'!M85,"")</f>
        <v/>
      </c>
      <c r="AI62" s="47" t="str">
        <f>IF('②申込一覧表 (男子)'!N85&lt;&gt;"",'②申込一覧表 (男子)'!N85,"")</f>
        <v/>
      </c>
      <c r="AJ62" s="47" t="str">
        <f>IF('②申込一覧表 (男子)'!O85&lt;&gt;"",'②申込一覧表 (男子)'!O85,"")</f>
        <v/>
      </c>
      <c r="AK62" s="51"/>
    </row>
    <row r="63" spans="1:37" x14ac:dyDescent="0.2">
      <c r="A63" s="68">
        <f>'②申込一覧表 (男子)'!A86</f>
        <v>52</v>
      </c>
      <c r="B63" s="47" t="str">
        <f>IF('②申込一覧表 (男子)'!C86&lt;&gt;"",'②申込一覧表 (男子)'!C86,"")</f>
        <v/>
      </c>
      <c r="C63" s="47" t="str">
        <f t="shared" si="14"/>
        <v/>
      </c>
      <c r="D63" s="47" t="str">
        <f t="shared" si="20"/>
        <v/>
      </c>
      <c r="E63" s="47"/>
      <c r="F63" s="47" t="str">
        <f t="shared" si="21"/>
        <v/>
      </c>
      <c r="G63" s="47"/>
      <c r="H63" s="47" t="str">
        <f t="shared" si="22"/>
        <v/>
      </c>
      <c r="I63" s="47"/>
      <c r="J63" s="47" t="str">
        <f t="shared" si="23"/>
        <v/>
      </c>
      <c r="K63" s="47"/>
      <c r="L63" s="47" t="str">
        <f t="shared" si="24"/>
        <v/>
      </c>
      <c r="M63" s="68"/>
      <c r="O63" s="68">
        <f t="shared" si="25"/>
        <v>52</v>
      </c>
      <c r="P63" s="47" t="str">
        <f t="shared" si="26"/>
        <v/>
      </c>
      <c r="Q63" s="47" t="str">
        <f t="shared" si="27"/>
        <v/>
      </c>
      <c r="R63" s="47" t="str">
        <f t="shared" si="15"/>
        <v/>
      </c>
      <c r="S63" s="47"/>
      <c r="T63" s="47" t="str">
        <f t="shared" si="16"/>
        <v/>
      </c>
      <c r="U63" s="47"/>
      <c r="V63" s="47" t="str">
        <f t="shared" si="17"/>
        <v/>
      </c>
      <c r="W63" s="47"/>
      <c r="X63" s="47" t="str">
        <f t="shared" si="18"/>
        <v/>
      </c>
      <c r="Y63" s="47"/>
      <c r="Z63" s="47" t="str">
        <f t="shared" si="19"/>
        <v/>
      </c>
      <c r="AA63" s="68"/>
      <c r="AC63" s="47" t="str">
        <f>IF('②申込一覧表 (男子)'!H86&lt;&gt;"",'②申込一覧表 (男子)'!H86,"")</f>
        <v/>
      </c>
      <c r="AD63" s="47" t="str">
        <f>IF('②申込一覧表 (男子)'!I86&lt;&gt;"",'②申込一覧表 (男子)'!I86,"")</f>
        <v/>
      </c>
      <c r="AE63" s="47" t="str">
        <f>IF('②申込一覧表 (男子)'!J86&lt;&gt;"",'②申込一覧表 (男子)'!J86,"")</f>
        <v/>
      </c>
      <c r="AF63" s="47" t="str">
        <f>IF('②申込一覧表 (男子)'!K86&lt;&gt;"",'②申込一覧表 (男子)'!K86,"")</f>
        <v/>
      </c>
      <c r="AG63" s="47" t="str">
        <f>IF('②申込一覧表 (男子)'!L86&lt;&gt;"",'②申込一覧表 (男子)'!L86,"")</f>
        <v/>
      </c>
      <c r="AH63" s="47" t="str">
        <f>IF('②申込一覧表 (男子)'!M86&lt;&gt;"",'②申込一覧表 (男子)'!M86,"")</f>
        <v/>
      </c>
      <c r="AI63" s="47" t="str">
        <f>IF('②申込一覧表 (男子)'!N86&lt;&gt;"",'②申込一覧表 (男子)'!N86,"")</f>
        <v/>
      </c>
      <c r="AJ63" s="47" t="str">
        <f>IF('②申込一覧表 (男子)'!O86&lt;&gt;"",'②申込一覧表 (男子)'!O86,"")</f>
        <v/>
      </c>
      <c r="AK63" s="51"/>
    </row>
    <row r="64" spans="1:37" x14ac:dyDescent="0.2">
      <c r="A64" s="68">
        <f>'②申込一覧表 (男子)'!A87</f>
        <v>53</v>
      </c>
      <c r="B64" s="47" t="str">
        <f>IF('②申込一覧表 (男子)'!C87&lt;&gt;"",'②申込一覧表 (男子)'!C87,"")</f>
        <v/>
      </c>
      <c r="C64" s="47" t="str">
        <f t="shared" si="14"/>
        <v/>
      </c>
      <c r="D64" s="47" t="str">
        <f t="shared" si="20"/>
        <v/>
      </c>
      <c r="E64" s="47"/>
      <c r="F64" s="47" t="str">
        <f t="shared" si="21"/>
        <v/>
      </c>
      <c r="G64" s="47"/>
      <c r="H64" s="47" t="str">
        <f t="shared" si="22"/>
        <v/>
      </c>
      <c r="I64" s="47"/>
      <c r="J64" s="47" t="str">
        <f t="shared" si="23"/>
        <v/>
      </c>
      <c r="K64" s="47"/>
      <c r="L64" s="47" t="str">
        <f t="shared" si="24"/>
        <v/>
      </c>
      <c r="M64" s="68"/>
      <c r="O64" s="68">
        <f t="shared" si="25"/>
        <v>53</v>
      </c>
      <c r="P64" s="47" t="str">
        <f t="shared" si="26"/>
        <v/>
      </c>
      <c r="Q64" s="47" t="str">
        <f t="shared" si="27"/>
        <v/>
      </c>
      <c r="R64" s="47" t="str">
        <f t="shared" si="15"/>
        <v/>
      </c>
      <c r="S64" s="47"/>
      <c r="T64" s="47" t="str">
        <f t="shared" si="16"/>
        <v/>
      </c>
      <c r="U64" s="47"/>
      <c r="V64" s="47" t="str">
        <f t="shared" si="17"/>
        <v/>
      </c>
      <c r="W64" s="47"/>
      <c r="X64" s="47" t="str">
        <f t="shared" si="18"/>
        <v/>
      </c>
      <c r="Y64" s="47"/>
      <c r="Z64" s="47" t="str">
        <f t="shared" si="19"/>
        <v/>
      </c>
      <c r="AA64" s="68"/>
      <c r="AC64" s="47" t="str">
        <f>IF('②申込一覧表 (男子)'!H87&lt;&gt;"",'②申込一覧表 (男子)'!H87,"")</f>
        <v/>
      </c>
      <c r="AD64" s="47" t="str">
        <f>IF('②申込一覧表 (男子)'!I87&lt;&gt;"",'②申込一覧表 (男子)'!I87,"")</f>
        <v/>
      </c>
      <c r="AE64" s="47" t="str">
        <f>IF('②申込一覧表 (男子)'!J87&lt;&gt;"",'②申込一覧表 (男子)'!J87,"")</f>
        <v/>
      </c>
      <c r="AF64" s="47" t="str">
        <f>IF('②申込一覧表 (男子)'!K87&lt;&gt;"",'②申込一覧表 (男子)'!K87,"")</f>
        <v/>
      </c>
      <c r="AG64" s="47" t="str">
        <f>IF('②申込一覧表 (男子)'!L87&lt;&gt;"",'②申込一覧表 (男子)'!L87,"")</f>
        <v/>
      </c>
      <c r="AH64" s="47" t="str">
        <f>IF('②申込一覧表 (男子)'!M87&lt;&gt;"",'②申込一覧表 (男子)'!M87,"")</f>
        <v/>
      </c>
      <c r="AI64" s="47" t="str">
        <f>IF('②申込一覧表 (男子)'!N87&lt;&gt;"",'②申込一覧表 (男子)'!N87,"")</f>
        <v/>
      </c>
      <c r="AJ64" s="47" t="str">
        <f>IF('②申込一覧表 (男子)'!O87&lt;&gt;"",'②申込一覧表 (男子)'!O87,"")</f>
        <v/>
      </c>
      <c r="AK64" s="51"/>
    </row>
    <row r="65" spans="1:37" x14ac:dyDescent="0.2">
      <c r="A65" s="68">
        <f>'②申込一覧表 (男子)'!A88</f>
        <v>54</v>
      </c>
      <c r="B65" s="47" t="str">
        <f>IF('②申込一覧表 (男子)'!C88&lt;&gt;"",'②申込一覧表 (男子)'!C88,"")</f>
        <v/>
      </c>
      <c r="C65" s="47" t="str">
        <f t="shared" si="14"/>
        <v/>
      </c>
      <c r="D65" s="47" t="str">
        <f t="shared" si="20"/>
        <v/>
      </c>
      <c r="E65" s="47"/>
      <c r="F65" s="47" t="str">
        <f t="shared" si="21"/>
        <v/>
      </c>
      <c r="G65" s="47"/>
      <c r="H65" s="47" t="str">
        <f t="shared" si="22"/>
        <v/>
      </c>
      <c r="I65" s="47"/>
      <c r="J65" s="47" t="str">
        <f t="shared" si="23"/>
        <v/>
      </c>
      <c r="K65" s="47"/>
      <c r="L65" s="47" t="str">
        <f t="shared" si="24"/>
        <v/>
      </c>
      <c r="M65" s="68"/>
      <c r="O65" s="68">
        <f t="shared" si="25"/>
        <v>54</v>
      </c>
      <c r="P65" s="47" t="str">
        <f t="shared" si="26"/>
        <v/>
      </c>
      <c r="Q65" s="47" t="str">
        <f t="shared" si="27"/>
        <v/>
      </c>
      <c r="R65" s="47" t="str">
        <f t="shared" si="15"/>
        <v/>
      </c>
      <c r="S65" s="47"/>
      <c r="T65" s="47" t="str">
        <f t="shared" si="16"/>
        <v/>
      </c>
      <c r="U65" s="47"/>
      <c r="V65" s="47" t="str">
        <f t="shared" si="17"/>
        <v/>
      </c>
      <c r="W65" s="47"/>
      <c r="X65" s="47" t="str">
        <f t="shared" si="18"/>
        <v/>
      </c>
      <c r="Y65" s="47"/>
      <c r="Z65" s="47" t="str">
        <f t="shared" si="19"/>
        <v/>
      </c>
      <c r="AA65" s="68"/>
      <c r="AC65" s="47" t="str">
        <f>IF('②申込一覧表 (男子)'!H88&lt;&gt;"",'②申込一覧表 (男子)'!H88,"")</f>
        <v/>
      </c>
      <c r="AD65" s="47" t="str">
        <f>IF('②申込一覧表 (男子)'!I88&lt;&gt;"",'②申込一覧表 (男子)'!I88,"")</f>
        <v/>
      </c>
      <c r="AE65" s="47" t="str">
        <f>IF('②申込一覧表 (男子)'!J88&lt;&gt;"",'②申込一覧表 (男子)'!J88,"")</f>
        <v/>
      </c>
      <c r="AF65" s="47" t="str">
        <f>IF('②申込一覧表 (男子)'!K88&lt;&gt;"",'②申込一覧表 (男子)'!K88,"")</f>
        <v/>
      </c>
      <c r="AG65" s="47" t="str">
        <f>IF('②申込一覧表 (男子)'!L88&lt;&gt;"",'②申込一覧表 (男子)'!L88,"")</f>
        <v/>
      </c>
      <c r="AH65" s="47" t="str">
        <f>IF('②申込一覧表 (男子)'!M88&lt;&gt;"",'②申込一覧表 (男子)'!M88,"")</f>
        <v/>
      </c>
      <c r="AI65" s="47" t="str">
        <f>IF('②申込一覧表 (男子)'!N88&lt;&gt;"",'②申込一覧表 (男子)'!N88,"")</f>
        <v/>
      </c>
      <c r="AJ65" s="47" t="str">
        <f>IF('②申込一覧表 (男子)'!O88&lt;&gt;"",'②申込一覧表 (男子)'!O88,"")</f>
        <v/>
      </c>
      <c r="AK65" s="51"/>
    </row>
    <row r="66" spans="1:37" x14ac:dyDescent="0.2">
      <c r="A66" s="68">
        <f>'②申込一覧表 (男子)'!A89</f>
        <v>55</v>
      </c>
      <c r="B66" s="47" t="str">
        <f>IF('②申込一覧表 (男子)'!C89&lt;&gt;"",'②申込一覧表 (男子)'!C89,"")</f>
        <v/>
      </c>
      <c r="C66" s="47" t="str">
        <f t="shared" si="14"/>
        <v/>
      </c>
      <c r="D66" s="47" t="str">
        <f t="shared" si="20"/>
        <v/>
      </c>
      <c r="E66" s="47"/>
      <c r="F66" s="47" t="str">
        <f t="shared" si="21"/>
        <v/>
      </c>
      <c r="G66" s="47"/>
      <c r="H66" s="47" t="str">
        <f t="shared" si="22"/>
        <v/>
      </c>
      <c r="I66" s="47"/>
      <c r="J66" s="47" t="str">
        <f t="shared" si="23"/>
        <v/>
      </c>
      <c r="K66" s="47"/>
      <c r="L66" s="47" t="str">
        <f t="shared" si="24"/>
        <v/>
      </c>
      <c r="M66" s="68"/>
      <c r="O66" s="68">
        <f t="shared" si="25"/>
        <v>55</v>
      </c>
      <c r="P66" s="47" t="str">
        <f t="shared" si="26"/>
        <v/>
      </c>
      <c r="Q66" s="47" t="str">
        <f t="shared" si="27"/>
        <v/>
      </c>
      <c r="R66" s="47" t="str">
        <f t="shared" si="15"/>
        <v/>
      </c>
      <c r="S66" s="47"/>
      <c r="T66" s="47" t="str">
        <f t="shared" si="16"/>
        <v/>
      </c>
      <c r="U66" s="47"/>
      <c r="V66" s="47" t="str">
        <f t="shared" si="17"/>
        <v/>
      </c>
      <c r="W66" s="47"/>
      <c r="X66" s="47" t="str">
        <f t="shared" si="18"/>
        <v/>
      </c>
      <c r="Y66" s="47"/>
      <c r="Z66" s="47" t="str">
        <f t="shared" si="19"/>
        <v/>
      </c>
      <c r="AA66" s="68"/>
      <c r="AC66" s="47" t="str">
        <f>IF('②申込一覧表 (男子)'!H89&lt;&gt;"",'②申込一覧表 (男子)'!H89,"")</f>
        <v/>
      </c>
      <c r="AD66" s="47" t="str">
        <f>IF('②申込一覧表 (男子)'!I89&lt;&gt;"",'②申込一覧表 (男子)'!I89,"")</f>
        <v/>
      </c>
      <c r="AE66" s="47" t="str">
        <f>IF('②申込一覧表 (男子)'!J89&lt;&gt;"",'②申込一覧表 (男子)'!J89,"")</f>
        <v/>
      </c>
      <c r="AF66" s="47" t="str">
        <f>IF('②申込一覧表 (男子)'!K89&lt;&gt;"",'②申込一覧表 (男子)'!K89,"")</f>
        <v/>
      </c>
      <c r="AG66" s="47" t="str">
        <f>IF('②申込一覧表 (男子)'!L89&lt;&gt;"",'②申込一覧表 (男子)'!L89,"")</f>
        <v/>
      </c>
      <c r="AH66" s="47" t="str">
        <f>IF('②申込一覧表 (男子)'!M89&lt;&gt;"",'②申込一覧表 (男子)'!M89,"")</f>
        <v/>
      </c>
      <c r="AI66" s="47" t="str">
        <f>IF('②申込一覧表 (男子)'!N89&lt;&gt;"",'②申込一覧表 (男子)'!N89,"")</f>
        <v/>
      </c>
      <c r="AJ66" s="47" t="str">
        <f>IF('②申込一覧表 (男子)'!O89&lt;&gt;"",'②申込一覧表 (男子)'!O89,"")</f>
        <v/>
      </c>
      <c r="AK66" s="51"/>
    </row>
    <row r="67" spans="1:37" x14ac:dyDescent="0.2">
      <c r="A67" s="68">
        <f>'②申込一覧表 (男子)'!A90</f>
        <v>56</v>
      </c>
      <c r="B67" s="47" t="str">
        <f>IF('②申込一覧表 (男子)'!C90&lt;&gt;"",'②申込一覧表 (男子)'!C90,"")</f>
        <v/>
      </c>
      <c r="C67" s="47" t="str">
        <f t="shared" si="14"/>
        <v/>
      </c>
      <c r="D67" s="47" t="str">
        <f t="shared" si="20"/>
        <v/>
      </c>
      <c r="E67" s="47"/>
      <c r="F67" s="47" t="str">
        <f t="shared" si="21"/>
        <v/>
      </c>
      <c r="G67" s="47"/>
      <c r="H67" s="47" t="str">
        <f t="shared" si="22"/>
        <v/>
      </c>
      <c r="I67" s="47"/>
      <c r="J67" s="47" t="str">
        <f t="shared" si="23"/>
        <v/>
      </c>
      <c r="K67" s="47"/>
      <c r="L67" s="47" t="str">
        <f t="shared" si="24"/>
        <v/>
      </c>
      <c r="M67" s="68"/>
      <c r="O67" s="68">
        <f t="shared" si="25"/>
        <v>56</v>
      </c>
      <c r="P67" s="47" t="str">
        <f t="shared" si="26"/>
        <v/>
      </c>
      <c r="Q67" s="47" t="str">
        <f t="shared" si="27"/>
        <v/>
      </c>
      <c r="R67" s="47" t="str">
        <f t="shared" si="15"/>
        <v/>
      </c>
      <c r="S67" s="47"/>
      <c r="T67" s="47" t="str">
        <f t="shared" si="16"/>
        <v/>
      </c>
      <c r="U67" s="47"/>
      <c r="V67" s="47" t="str">
        <f t="shared" si="17"/>
        <v/>
      </c>
      <c r="W67" s="47"/>
      <c r="X67" s="47" t="str">
        <f t="shared" si="18"/>
        <v/>
      </c>
      <c r="Y67" s="47"/>
      <c r="Z67" s="47" t="str">
        <f t="shared" si="19"/>
        <v/>
      </c>
      <c r="AA67" s="68"/>
      <c r="AC67" s="47" t="str">
        <f>IF('②申込一覧表 (男子)'!H90&lt;&gt;"",'②申込一覧表 (男子)'!H90,"")</f>
        <v/>
      </c>
      <c r="AD67" s="47" t="str">
        <f>IF('②申込一覧表 (男子)'!I90&lt;&gt;"",'②申込一覧表 (男子)'!I90,"")</f>
        <v/>
      </c>
      <c r="AE67" s="47" t="str">
        <f>IF('②申込一覧表 (男子)'!J90&lt;&gt;"",'②申込一覧表 (男子)'!J90,"")</f>
        <v/>
      </c>
      <c r="AF67" s="47" t="str">
        <f>IF('②申込一覧表 (男子)'!K90&lt;&gt;"",'②申込一覧表 (男子)'!K90,"")</f>
        <v/>
      </c>
      <c r="AG67" s="47" t="str">
        <f>IF('②申込一覧表 (男子)'!L90&lt;&gt;"",'②申込一覧表 (男子)'!L90,"")</f>
        <v/>
      </c>
      <c r="AH67" s="47" t="str">
        <f>IF('②申込一覧表 (男子)'!M90&lt;&gt;"",'②申込一覧表 (男子)'!M90,"")</f>
        <v/>
      </c>
      <c r="AI67" s="47" t="str">
        <f>IF('②申込一覧表 (男子)'!N90&lt;&gt;"",'②申込一覧表 (男子)'!N90,"")</f>
        <v/>
      </c>
      <c r="AJ67" s="47" t="str">
        <f>IF('②申込一覧表 (男子)'!O90&lt;&gt;"",'②申込一覧表 (男子)'!O90,"")</f>
        <v/>
      </c>
      <c r="AK67" s="51"/>
    </row>
    <row r="68" spans="1:37" x14ac:dyDescent="0.2">
      <c r="A68" s="68">
        <f>'②申込一覧表 (男子)'!A91</f>
        <v>57</v>
      </c>
      <c r="B68" s="47" t="str">
        <f>IF('②申込一覧表 (男子)'!C91&lt;&gt;"",'②申込一覧表 (男子)'!C91,"")</f>
        <v/>
      </c>
      <c r="C68" s="47" t="str">
        <f t="shared" si="14"/>
        <v/>
      </c>
      <c r="D68" s="47" t="str">
        <f t="shared" si="20"/>
        <v/>
      </c>
      <c r="E68" s="47"/>
      <c r="F68" s="47" t="str">
        <f t="shared" si="21"/>
        <v/>
      </c>
      <c r="G68" s="47"/>
      <c r="H68" s="47" t="str">
        <f t="shared" si="22"/>
        <v/>
      </c>
      <c r="I68" s="47"/>
      <c r="J68" s="47" t="str">
        <f t="shared" si="23"/>
        <v/>
      </c>
      <c r="K68" s="47"/>
      <c r="L68" s="47" t="str">
        <f t="shared" si="24"/>
        <v/>
      </c>
      <c r="M68" s="68"/>
      <c r="O68" s="68">
        <f t="shared" si="25"/>
        <v>57</v>
      </c>
      <c r="P68" s="47" t="str">
        <f t="shared" si="26"/>
        <v/>
      </c>
      <c r="Q68" s="47" t="str">
        <f t="shared" si="27"/>
        <v/>
      </c>
      <c r="R68" s="47" t="str">
        <f t="shared" si="15"/>
        <v/>
      </c>
      <c r="S68" s="47"/>
      <c r="T68" s="47" t="str">
        <f t="shared" si="16"/>
        <v/>
      </c>
      <c r="U68" s="47"/>
      <c r="V68" s="47" t="str">
        <f t="shared" si="17"/>
        <v/>
      </c>
      <c r="W68" s="47"/>
      <c r="X68" s="47" t="str">
        <f t="shared" si="18"/>
        <v/>
      </c>
      <c r="Y68" s="47"/>
      <c r="Z68" s="47" t="str">
        <f t="shared" si="19"/>
        <v/>
      </c>
      <c r="AA68" s="68"/>
      <c r="AC68" s="47" t="str">
        <f>IF('②申込一覧表 (男子)'!H91&lt;&gt;"",'②申込一覧表 (男子)'!H91,"")</f>
        <v/>
      </c>
      <c r="AD68" s="47" t="str">
        <f>IF('②申込一覧表 (男子)'!I91&lt;&gt;"",'②申込一覧表 (男子)'!I91,"")</f>
        <v/>
      </c>
      <c r="AE68" s="47" t="str">
        <f>IF('②申込一覧表 (男子)'!J91&lt;&gt;"",'②申込一覧表 (男子)'!J91,"")</f>
        <v/>
      </c>
      <c r="AF68" s="47" t="str">
        <f>IF('②申込一覧表 (男子)'!K91&lt;&gt;"",'②申込一覧表 (男子)'!K91,"")</f>
        <v/>
      </c>
      <c r="AG68" s="47" t="str">
        <f>IF('②申込一覧表 (男子)'!L91&lt;&gt;"",'②申込一覧表 (男子)'!L91,"")</f>
        <v/>
      </c>
      <c r="AH68" s="47" t="str">
        <f>IF('②申込一覧表 (男子)'!M91&lt;&gt;"",'②申込一覧表 (男子)'!M91,"")</f>
        <v/>
      </c>
      <c r="AI68" s="47" t="str">
        <f>IF('②申込一覧表 (男子)'!N91&lt;&gt;"",'②申込一覧表 (男子)'!N91,"")</f>
        <v/>
      </c>
      <c r="AJ68" s="47" t="str">
        <f>IF('②申込一覧表 (男子)'!O91&lt;&gt;"",'②申込一覧表 (男子)'!O91,"")</f>
        <v/>
      </c>
      <c r="AK68" s="51"/>
    </row>
    <row r="69" spans="1:37" x14ac:dyDescent="0.2">
      <c r="A69" s="68">
        <f>'②申込一覧表 (男子)'!A92</f>
        <v>58</v>
      </c>
      <c r="B69" s="47" t="str">
        <f>IF('②申込一覧表 (男子)'!C92&lt;&gt;"",'②申込一覧表 (男子)'!C92,"")</f>
        <v/>
      </c>
      <c r="C69" s="47" t="str">
        <f t="shared" si="14"/>
        <v/>
      </c>
      <c r="D69" s="47" t="str">
        <f t="shared" si="20"/>
        <v/>
      </c>
      <c r="E69" s="47"/>
      <c r="F69" s="47" t="str">
        <f t="shared" si="21"/>
        <v/>
      </c>
      <c r="G69" s="47"/>
      <c r="H69" s="47" t="str">
        <f t="shared" si="22"/>
        <v/>
      </c>
      <c r="I69" s="47"/>
      <c r="J69" s="47" t="str">
        <f t="shared" si="23"/>
        <v/>
      </c>
      <c r="K69" s="47"/>
      <c r="L69" s="47" t="str">
        <f t="shared" si="24"/>
        <v/>
      </c>
      <c r="M69" s="68"/>
      <c r="O69" s="68">
        <f t="shared" si="25"/>
        <v>58</v>
      </c>
      <c r="P69" s="47" t="str">
        <f t="shared" si="26"/>
        <v/>
      </c>
      <c r="Q69" s="47" t="str">
        <f t="shared" si="27"/>
        <v/>
      </c>
      <c r="R69" s="47" t="str">
        <f t="shared" si="15"/>
        <v/>
      </c>
      <c r="S69" s="47"/>
      <c r="T69" s="47" t="str">
        <f t="shared" si="16"/>
        <v/>
      </c>
      <c r="U69" s="47"/>
      <c r="V69" s="47" t="str">
        <f t="shared" si="17"/>
        <v/>
      </c>
      <c r="W69" s="47"/>
      <c r="X69" s="47" t="str">
        <f t="shared" si="18"/>
        <v/>
      </c>
      <c r="Y69" s="47"/>
      <c r="Z69" s="47" t="str">
        <f t="shared" si="19"/>
        <v/>
      </c>
      <c r="AA69" s="68"/>
      <c r="AC69" s="47" t="str">
        <f>IF('②申込一覧表 (男子)'!H92&lt;&gt;"",'②申込一覧表 (男子)'!H92,"")</f>
        <v/>
      </c>
      <c r="AD69" s="47" t="str">
        <f>IF('②申込一覧表 (男子)'!I92&lt;&gt;"",'②申込一覧表 (男子)'!I92,"")</f>
        <v/>
      </c>
      <c r="AE69" s="47" t="str">
        <f>IF('②申込一覧表 (男子)'!J92&lt;&gt;"",'②申込一覧表 (男子)'!J92,"")</f>
        <v/>
      </c>
      <c r="AF69" s="47" t="str">
        <f>IF('②申込一覧表 (男子)'!K92&lt;&gt;"",'②申込一覧表 (男子)'!K92,"")</f>
        <v/>
      </c>
      <c r="AG69" s="47" t="str">
        <f>IF('②申込一覧表 (男子)'!L92&lt;&gt;"",'②申込一覧表 (男子)'!L92,"")</f>
        <v/>
      </c>
      <c r="AH69" s="47" t="str">
        <f>IF('②申込一覧表 (男子)'!M92&lt;&gt;"",'②申込一覧表 (男子)'!M92,"")</f>
        <v/>
      </c>
      <c r="AI69" s="47" t="str">
        <f>IF('②申込一覧表 (男子)'!N92&lt;&gt;"",'②申込一覧表 (男子)'!N92,"")</f>
        <v/>
      </c>
      <c r="AJ69" s="47" t="str">
        <f>IF('②申込一覧表 (男子)'!O92&lt;&gt;"",'②申込一覧表 (男子)'!O92,"")</f>
        <v/>
      </c>
      <c r="AK69" s="51"/>
    </row>
    <row r="70" spans="1:37" x14ac:dyDescent="0.2">
      <c r="A70" s="68">
        <f>'②申込一覧表 (男子)'!A93</f>
        <v>59</v>
      </c>
      <c r="B70" s="47" t="str">
        <f>IF('②申込一覧表 (男子)'!C93&lt;&gt;"",'②申込一覧表 (男子)'!C93,"")</f>
        <v/>
      </c>
      <c r="C70" s="47" t="str">
        <f t="shared" si="14"/>
        <v/>
      </c>
      <c r="D70" s="47" t="str">
        <f t="shared" si="20"/>
        <v/>
      </c>
      <c r="E70" s="47"/>
      <c r="F70" s="47" t="str">
        <f t="shared" si="21"/>
        <v/>
      </c>
      <c r="G70" s="47"/>
      <c r="H70" s="47" t="str">
        <f t="shared" si="22"/>
        <v/>
      </c>
      <c r="I70" s="47"/>
      <c r="J70" s="47" t="str">
        <f t="shared" si="23"/>
        <v/>
      </c>
      <c r="K70" s="47"/>
      <c r="L70" s="47" t="str">
        <f t="shared" si="24"/>
        <v/>
      </c>
      <c r="M70" s="68"/>
      <c r="O70" s="68">
        <f t="shared" si="25"/>
        <v>59</v>
      </c>
      <c r="P70" s="47" t="str">
        <f t="shared" si="26"/>
        <v/>
      </c>
      <c r="Q70" s="47" t="str">
        <f t="shared" si="27"/>
        <v/>
      </c>
      <c r="R70" s="47" t="str">
        <f t="shared" si="15"/>
        <v/>
      </c>
      <c r="S70" s="47"/>
      <c r="T70" s="47" t="str">
        <f t="shared" si="16"/>
        <v/>
      </c>
      <c r="U70" s="47"/>
      <c r="V70" s="47" t="str">
        <f t="shared" si="17"/>
        <v/>
      </c>
      <c r="W70" s="47"/>
      <c r="X70" s="47" t="str">
        <f t="shared" si="18"/>
        <v/>
      </c>
      <c r="Y70" s="47"/>
      <c r="Z70" s="47" t="str">
        <f t="shared" si="19"/>
        <v/>
      </c>
      <c r="AA70" s="68"/>
      <c r="AC70" s="47" t="str">
        <f>IF('②申込一覧表 (男子)'!H93&lt;&gt;"",'②申込一覧表 (男子)'!H93,"")</f>
        <v/>
      </c>
      <c r="AD70" s="47" t="str">
        <f>IF('②申込一覧表 (男子)'!I93&lt;&gt;"",'②申込一覧表 (男子)'!I93,"")</f>
        <v/>
      </c>
      <c r="AE70" s="47" t="str">
        <f>IF('②申込一覧表 (男子)'!J93&lt;&gt;"",'②申込一覧表 (男子)'!J93,"")</f>
        <v/>
      </c>
      <c r="AF70" s="47" t="str">
        <f>IF('②申込一覧表 (男子)'!K93&lt;&gt;"",'②申込一覧表 (男子)'!K93,"")</f>
        <v/>
      </c>
      <c r="AG70" s="47" t="str">
        <f>IF('②申込一覧表 (男子)'!L93&lt;&gt;"",'②申込一覧表 (男子)'!L93,"")</f>
        <v/>
      </c>
      <c r="AH70" s="47" t="str">
        <f>IF('②申込一覧表 (男子)'!M93&lt;&gt;"",'②申込一覧表 (男子)'!M93,"")</f>
        <v/>
      </c>
      <c r="AI70" s="47" t="str">
        <f>IF('②申込一覧表 (男子)'!N93&lt;&gt;"",'②申込一覧表 (男子)'!N93,"")</f>
        <v/>
      </c>
      <c r="AJ70" s="47" t="str">
        <f>IF('②申込一覧表 (男子)'!O93&lt;&gt;"",'②申込一覧表 (男子)'!O93,"")</f>
        <v/>
      </c>
      <c r="AK70" s="51"/>
    </row>
    <row r="71" spans="1:37" x14ac:dyDescent="0.2">
      <c r="A71" s="68">
        <f>'②申込一覧表 (男子)'!A94</f>
        <v>60</v>
      </c>
      <c r="B71" s="47" t="str">
        <f>IF('②申込一覧表 (男子)'!C94&lt;&gt;"",'②申込一覧表 (男子)'!C94,"")</f>
        <v/>
      </c>
      <c r="C71" s="47" t="str">
        <f t="shared" si="14"/>
        <v/>
      </c>
      <c r="D71" s="47" t="str">
        <f t="shared" si="20"/>
        <v/>
      </c>
      <c r="E71" s="47"/>
      <c r="F71" s="47" t="str">
        <f t="shared" si="21"/>
        <v/>
      </c>
      <c r="G71" s="47"/>
      <c r="H71" s="47" t="str">
        <f t="shared" si="22"/>
        <v/>
      </c>
      <c r="I71" s="47"/>
      <c r="J71" s="47" t="str">
        <f t="shared" si="23"/>
        <v/>
      </c>
      <c r="K71" s="47"/>
      <c r="L71" s="47" t="str">
        <f t="shared" si="24"/>
        <v/>
      </c>
      <c r="M71" s="68"/>
      <c r="O71" s="68">
        <f t="shared" si="25"/>
        <v>60</v>
      </c>
      <c r="P71" s="47" t="str">
        <f t="shared" si="26"/>
        <v/>
      </c>
      <c r="Q71" s="47" t="str">
        <f t="shared" si="27"/>
        <v/>
      </c>
      <c r="R71" s="47" t="str">
        <f t="shared" si="15"/>
        <v/>
      </c>
      <c r="S71" s="47"/>
      <c r="T71" s="47" t="str">
        <f t="shared" si="16"/>
        <v/>
      </c>
      <c r="U71" s="47"/>
      <c r="V71" s="47" t="str">
        <f t="shared" si="17"/>
        <v/>
      </c>
      <c r="W71" s="47"/>
      <c r="X71" s="47" t="str">
        <f t="shared" si="18"/>
        <v/>
      </c>
      <c r="Y71" s="47"/>
      <c r="Z71" s="47" t="str">
        <f t="shared" si="19"/>
        <v/>
      </c>
      <c r="AA71" s="68"/>
      <c r="AC71" s="47" t="str">
        <f>IF('②申込一覧表 (男子)'!H94&lt;&gt;"",'②申込一覧表 (男子)'!H94,"")</f>
        <v/>
      </c>
      <c r="AD71" s="47" t="str">
        <f>IF('②申込一覧表 (男子)'!I94&lt;&gt;"",'②申込一覧表 (男子)'!I94,"")</f>
        <v/>
      </c>
      <c r="AE71" s="47" t="str">
        <f>IF('②申込一覧表 (男子)'!J94&lt;&gt;"",'②申込一覧表 (男子)'!J94,"")</f>
        <v/>
      </c>
      <c r="AF71" s="47" t="str">
        <f>IF('②申込一覧表 (男子)'!K94&lt;&gt;"",'②申込一覧表 (男子)'!K94,"")</f>
        <v/>
      </c>
      <c r="AG71" s="47" t="str">
        <f>IF('②申込一覧表 (男子)'!L94&lt;&gt;"",'②申込一覧表 (男子)'!L94,"")</f>
        <v/>
      </c>
      <c r="AH71" s="47" t="str">
        <f>IF('②申込一覧表 (男子)'!M94&lt;&gt;"",'②申込一覧表 (男子)'!M94,"")</f>
        <v/>
      </c>
      <c r="AI71" s="47" t="str">
        <f>IF('②申込一覧表 (男子)'!N94&lt;&gt;"",'②申込一覧表 (男子)'!N94,"")</f>
        <v/>
      </c>
      <c r="AJ71" s="47" t="str">
        <f>IF('②申込一覧表 (男子)'!P94&lt;&gt;"",'②申込一覧表 (男子)'!P94,"")</f>
        <v/>
      </c>
      <c r="AK71" s="51"/>
    </row>
    <row r="72" spans="1:37" x14ac:dyDescent="0.2">
      <c r="B72" s="50"/>
      <c r="C72" s="51"/>
      <c r="D72" s="51"/>
      <c r="E72" s="51"/>
      <c r="F72" s="50"/>
      <c r="G72" s="50"/>
      <c r="H72" s="50"/>
      <c r="I72" s="50"/>
      <c r="J72" s="50"/>
      <c r="K72" s="50"/>
      <c r="L72" s="50"/>
      <c r="AK72" s="51"/>
    </row>
    <row r="73" spans="1:37" x14ac:dyDescent="0.2">
      <c r="B73" s="50"/>
      <c r="C73" s="47"/>
      <c r="D73" s="51"/>
      <c r="E73" s="51"/>
      <c r="F73" s="50"/>
      <c r="G73" s="50"/>
      <c r="H73" s="50"/>
      <c r="I73" s="50"/>
      <c r="J73" s="50"/>
      <c r="K73" s="50"/>
      <c r="L73" s="50"/>
      <c r="AK73" s="51"/>
    </row>
    <row r="74" spans="1:37" x14ac:dyDescent="0.2">
      <c r="B74" s="50"/>
      <c r="C74" s="51"/>
      <c r="D74" s="51"/>
      <c r="E74" s="51"/>
      <c r="F74" s="50"/>
      <c r="G74" s="50"/>
      <c r="H74" s="50"/>
      <c r="I74" s="50"/>
      <c r="J74" s="50"/>
      <c r="K74" s="50"/>
      <c r="L74" s="50"/>
      <c r="AK74" s="51"/>
    </row>
    <row r="75" spans="1:37" x14ac:dyDescent="0.2">
      <c r="B75" s="50"/>
      <c r="C75" s="51"/>
      <c r="D75" s="51"/>
      <c r="E75" s="51"/>
      <c r="F75" s="50"/>
      <c r="G75" s="50"/>
      <c r="H75" s="50"/>
      <c r="I75" s="50"/>
      <c r="J75" s="50"/>
      <c r="K75" s="50"/>
      <c r="L75" s="50"/>
      <c r="AK75" s="51"/>
    </row>
    <row r="76" spans="1:37" x14ac:dyDescent="0.2">
      <c r="B76" s="50"/>
      <c r="C76" s="51"/>
      <c r="D76" s="51"/>
      <c r="E76" s="51"/>
      <c r="F76" s="50"/>
      <c r="G76" s="50"/>
      <c r="H76" s="50"/>
      <c r="I76" s="50"/>
      <c r="J76" s="50"/>
      <c r="K76" s="50"/>
      <c r="L76" s="50"/>
      <c r="AK76" s="51"/>
    </row>
    <row r="77" spans="1:37" x14ac:dyDescent="0.2">
      <c r="B77" s="50"/>
      <c r="C77" s="51"/>
      <c r="D77" s="51"/>
      <c r="E77" s="51"/>
      <c r="F77" s="50"/>
      <c r="G77" s="50"/>
      <c r="H77" s="50"/>
      <c r="I77" s="50"/>
      <c r="J77" s="50"/>
      <c r="K77" s="50"/>
      <c r="L77" s="50"/>
    </row>
    <row r="78" spans="1:37" x14ac:dyDescent="0.2">
      <c r="B78" s="50"/>
      <c r="C78" s="51"/>
      <c r="D78" s="51"/>
      <c r="E78" s="51"/>
      <c r="F78" s="50"/>
      <c r="G78" s="50"/>
      <c r="H78" s="50"/>
      <c r="I78" s="50"/>
      <c r="J78" s="50"/>
      <c r="K78" s="50"/>
      <c r="L78" s="50"/>
    </row>
    <row r="79" spans="1:37" x14ac:dyDescent="0.2">
      <c r="B79" s="50"/>
      <c r="C79" s="51"/>
      <c r="D79" s="51"/>
      <c r="E79" s="51"/>
      <c r="F79" s="50"/>
      <c r="G79" s="50"/>
      <c r="H79" s="50"/>
      <c r="I79" s="50"/>
      <c r="J79" s="50"/>
      <c r="K79" s="50"/>
      <c r="L79" s="50"/>
    </row>
    <row r="80" spans="1:37" x14ac:dyDescent="0.2">
      <c r="B80" s="50"/>
      <c r="C80" s="51"/>
      <c r="D80" s="51"/>
      <c r="E80" s="51"/>
      <c r="F80" s="50"/>
      <c r="G80" s="50"/>
      <c r="H80" s="50"/>
      <c r="I80" s="50"/>
      <c r="J80" s="50"/>
      <c r="K80" s="50"/>
      <c r="L80" s="50"/>
    </row>
    <row r="81" spans="2:12" x14ac:dyDescent="0.2">
      <c r="B81" s="50"/>
      <c r="C81" s="51"/>
      <c r="D81" s="51"/>
      <c r="E81" s="51"/>
      <c r="F81" s="50"/>
      <c r="G81" s="50"/>
      <c r="H81" s="50"/>
      <c r="I81" s="50"/>
      <c r="J81" s="50"/>
      <c r="K81" s="50"/>
      <c r="L81" s="50"/>
    </row>
    <row r="82" spans="2:12" x14ac:dyDescent="0.2">
      <c r="B82" s="50"/>
      <c r="C82" s="51"/>
      <c r="D82" s="51"/>
      <c r="E82" s="51"/>
      <c r="F82" s="50"/>
      <c r="G82" s="50"/>
      <c r="H82" s="50"/>
      <c r="I82" s="50"/>
      <c r="J82" s="50"/>
      <c r="K82" s="50"/>
      <c r="L82" s="50"/>
    </row>
    <row r="83" spans="2:12" x14ac:dyDescent="0.2">
      <c r="B83" s="50"/>
      <c r="C83" s="51"/>
      <c r="D83" s="51"/>
      <c r="E83" s="51"/>
      <c r="F83" s="50"/>
      <c r="G83" s="50"/>
      <c r="H83" s="50"/>
      <c r="I83" s="50"/>
      <c r="J83" s="50"/>
      <c r="K83" s="50"/>
      <c r="L83" s="50"/>
    </row>
    <row r="84" spans="2:12" x14ac:dyDescent="0.2">
      <c r="B84" s="50"/>
      <c r="C84" s="51"/>
      <c r="D84" s="51"/>
      <c r="E84" s="51"/>
      <c r="F84" s="50"/>
      <c r="G84" s="50"/>
      <c r="H84" s="50"/>
      <c r="I84" s="50"/>
      <c r="J84" s="50"/>
      <c r="K84" s="50"/>
      <c r="L84" s="50"/>
    </row>
    <row r="85" spans="2:12" x14ac:dyDescent="0.2">
      <c r="B85" s="50"/>
      <c r="C85" s="51"/>
      <c r="D85" s="51"/>
      <c r="E85" s="51"/>
      <c r="F85" s="50"/>
      <c r="G85" s="50"/>
      <c r="H85" s="50"/>
      <c r="I85" s="50"/>
      <c r="J85" s="50"/>
      <c r="K85" s="50"/>
      <c r="L85" s="50"/>
    </row>
    <row r="86" spans="2:12" x14ac:dyDescent="0.2">
      <c r="B86" s="50"/>
      <c r="C86" s="51"/>
      <c r="D86" s="51"/>
      <c r="E86" s="51"/>
      <c r="F86" s="50"/>
      <c r="G86" s="50"/>
      <c r="H86" s="50"/>
      <c r="I86" s="50"/>
      <c r="J86" s="50"/>
      <c r="K86" s="50"/>
      <c r="L86" s="50"/>
    </row>
    <row r="87" spans="2:12" x14ac:dyDescent="0.2">
      <c r="B87" s="50"/>
      <c r="C87" s="51"/>
      <c r="D87" s="51"/>
      <c r="E87" s="51"/>
      <c r="F87" s="50"/>
      <c r="G87" s="50"/>
      <c r="H87" s="50"/>
      <c r="I87" s="50"/>
      <c r="J87" s="50"/>
      <c r="K87" s="50"/>
      <c r="L87" s="50"/>
    </row>
    <row r="88" spans="2:12" x14ac:dyDescent="0.2">
      <c r="B88" s="50"/>
      <c r="C88" s="51"/>
      <c r="D88" s="51"/>
      <c r="E88" s="51"/>
      <c r="F88" s="50"/>
      <c r="G88" s="50"/>
      <c r="H88" s="50"/>
      <c r="I88" s="50"/>
      <c r="J88" s="50"/>
      <c r="K88" s="50"/>
      <c r="L88" s="50"/>
    </row>
    <row r="89" spans="2:12" x14ac:dyDescent="0.2">
      <c r="B89" s="50"/>
      <c r="C89" s="51"/>
      <c r="D89" s="51"/>
      <c r="E89" s="51"/>
      <c r="F89" s="50"/>
      <c r="G89" s="50"/>
      <c r="H89" s="50"/>
      <c r="I89" s="50"/>
      <c r="J89" s="50"/>
      <c r="K89" s="50"/>
      <c r="L89" s="50"/>
    </row>
    <row r="90" spans="2:12" x14ac:dyDescent="0.2">
      <c r="B90" s="50"/>
      <c r="C90" s="51"/>
      <c r="D90" s="51"/>
      <c r="E90" s="51"/>
      <c r="F90" s="50"/>
      <c r="G90" s="50"/>
      <c r="H90" s="50"/>
      <c r="I90" s="50"/>
      <c r="J90" s="50"/>
      <c r="K90" s="50"/>
      <c r="L90" s="50"/>
    </row>
    <row r="91" spans="2:12" x14ac:dyDescent="0.2">
      <c r="B91" s="50"/>
      <c r="C91" s="51"/>
      <c r="D91" s="51"/>
      <c r="E91" s="51"/>
      <c r="F91" s="50"/>
      <c r="G91" s="50"/>
      <c r="H91" s="50"/>
      <c r="I91" s="50"/>
      <c r="J91" s="50"/>
      <c r="K91" s="50"/>
      <c r="L91" s="50"/>
    </row>
    <row r="92" spans="2:12" x14ac:dyDescent="0.2">
      <c r="B92" s="50"/>
      <c r="C92" s="51"/>
      <c r="D92" s="51"/>
      <c r="E92" s="51"/>
      <c r="F92" s="50"/>
      <c r="G92" s="50"/>
      <c r="H92" s="50"/>
      <c r="I92" s="50"/>
      <c r="J92" s="50"/>
      <c r="K92" s="50"/>
      <c r="L92" s="50"/>
    </row>
    <row r="93" spans="2:12" x14ac:dyDescent="0.2">
      <c r="B93" s="50"/>
      <c r="C93" s="51"/>
      <c r="D93" s="51"/>
      <c r="E93" s="51"/>
      <c r="F93" s="50"/>
      <c r="G93" s="50"/>
      <c r="H93" s="50"/>
      <c r="I93" s="50"/>
      <c r="J93" s="50"/>
      <c r="K93" s="50"/>
      <c r="L93" s="50"/>
    </row>
    <row r="94" spans="2:12" x14ac:dyDescent="0.2">
      <c r="B94" s="50"/>
      <c r="C94" s="51"/>
      <c r="D94" s="51"/>
      <c r="E94" s="51"/>
      <c r="F94" s="50"/>
      <c r="G94" s="50"/>
      <c r="H94" s="50"/>
      <c r="I94" s="50"/>
      <c r="J94" s="50"/>
      <c r="K94" s="50"/>
      <c r="L94" s="50"/>
    </row>
    <row r="95" spans="2:12" x14ac:dyDescent="0.2">
      <c r="B95" s="50"/>
      <c r="C95" s="51"/>
      <c r="D95" s="51"/>
      <c r="E95" s="51"/>
      <c r="F95" s="50"/>
      <c r="G95" s="50"/>
      <c r="H95" s="50"/>
      <c r="I95" s="50"/>
      <c r="J95" s="50"/>
      <c r="K95" s="50"/>
      <c r="L95" s="50"/>
    </row>
    <row r="96" spans="2:12" x14ac:dyDescent="0.2">
      <c r="B96" s="50"/>
      <c r="C96" s="51"/>
      <c r="D96" s="51"/>
      <c r="E96" s="51"/>
      <c r="F96" s="50"/>
      <c r="G96" s="50"/>
      <c r="H96" s="50"/>
      <c r="I96" s="50"/>
      <c r="J96" s="50"/>
      <c r="K96" s="50"/>
      <c r="L96" s="50"/>
    </row>
    <row r="97" spans="2:12" x14ac:dyDescent="0.2">
      <c r="B97" s="50"/>
      <c r="C97" s="51"/>
      <c r="D97" s="51"/>
      <c r="E97" s="51"/>
      <c r="F97" s="50"/>
      <c r="G97" s="50"/>
      <c r="H97" s="50"/>
      <c r="I97" s="50"/>
      <c r="J97" s="50"/>
      <c r="K97" s="50"/>
      <c r="L97" s="50"/>
    </row>
    <row r="98" spans="2:12" x14ac:dyDescent="0.2">
      <c r="B98" s="50"/>
      <c r="C98" s="51"/>
      <c r="D98" s="51"/>
      <c r="E98" s="51"/>
      <c r="F98" s="50"/>
      <c r="G98" s="50"/>
      <c r="H98" s="50"/>
      <c r="I98" s="50"/>
      <c r="J98" s="50"/>
      <c r="K98" s="50"/>
      <c r="L98" s="50"/>
    </row>
    <row r="99" spans="2:12" x14ac:dyDescent="0.2">
      <c r="B99" s="50"/>
      <c r="C99" s="51"/>
      <c r="D99" s="51"/>
      <c r="E99" s="51"/>
      <c r="F99" s="50"/>
      <c r="G99" s="50"/>
      <c r="H99" s="50"/>
      <c r="I99" s="50"/>
      <c r="J99" s="50"/>
      <c r="K99" s="50"/>
      <c r="L99" s="50"/>
    </row>
    <row r="100" spans="2:12" x14ac:dyDescent="0.2">
      <c r="B100" s="50"/>
      <c r="C100" s="51"/>
      <c r="D100" s="51"/>
      <c r="E100" s="51"/>
      <c r="F100" s="50"/>
      <c r="G100" s="50"/>
      <c r="H100" s="50"/>
      <c r="I100" s="50"/>
      <c r="J100" s="50"/>
      <c r="K100" s="50"/>
      <c r="L100" s="50"/>
    </row>
    <row r="101" spans="2:12" x14ac:dyDescent="0.2">
      <c r="B101" s="50"/>
      <c r="C101" s="51"/>
      <c r="D101" s="51"/>
      <c r="E101" s="51"/>
      <c r="F101" s="50"/>
      <c r="G101" s="50"/>
      <c r="H101" s="50"/>
      <c r="I101" s="50"/>
      <c r="J101" s="50"/>
      <c r="K101" s="50"/>
      <c r="L101" s="50"/>
    </row>
    <row r="102" spans="2:12" x14ac:dyDescent="0.2">
      <c r="B102" s="50"/>
      <c r="C102" s="51"/>
      <c r="D102" s="51"/>
      <c r="E102" s="51"/>
      <c r="F102" s="50"/>
      <c r="G102" s="50"/>
      <c r="H102" s="50"/>
      <c r="I102" s="50"/>
      <c r="J102" s="50"/>
      <c r="K102" s="50"/>
      <c r="L102" s="50"/>
    </row>
    <row r="103" spans="2:12" x14ac:dyDescent="0.2">
      <c r="B103" s="50"/>
      <c r="C103" s="51"/>
      <c r="D103" s="51"/>
      <c r="E103" s="51"/>
      <c r="F103" s="50"/>
      <c r="G103" s="50"/>
      <c r="H103" s="50"/>
      <c r="I103" s="50"/>
      <c r="J103" s="50"/>
      <c r="K103" s="50"/>
      <c r="L103" s="50"/>
    </row>
    <row r="104" spans="2:12" x14ac:dyDescent="0.2">
      <c r="B104" s="50"/>
      <c r="C104" s="51"/>
      <c r="D104" s="51"/>
      <c r="E104" s="51"/>
      <c r="F104" s="50"/>
      <c r="G104" s="50"/>
      <c r="H104" s="50"/>
      <c r="I104" s="50"/>
      <c r="J104" s="50"/>
      <c r="K104" s="50"/>
      <c r="L104" s="50"/>
    </row>
    <row r="105" spans="2:12" x14ac:dyDescent="0.2">
      <c r="B105" s="50"/>
      <c r="C105" s="51"/>
      <c r="D105" s="51"/>
      <c r="E105" s="51"/>
      <c r="F105" s="50"/>
      <c r="G105" s="50"/>
      <c r="H105" s="50"/>
      <c r="I105" s="50"/>
      <c r="J105" s="50"/>
      <c r="K105" s="50"/>
      <c r="L105" s="50"/>
    </row>
    <row r="106" spans="2:12" x14ac:dyDescent="0.2">
      <c r="B106" s="50"/>
      <c r="C106" s="51"/>
      <c r="D106" s="51"/>
      <c r="E106" s="51"/>
      <c r="F106" s="50"/>
      <c r="G106" s="50"/>
      <c r="H106" s="50"/>
      <c r="I106" s="50"/>
      <c r="J106" s="50"/>
      <c r="K106" s="50"/>
      <c r="L106" s="50"/>
    </row>
    <row r="107" spans="2:12" x14ac:dyDescent="0.2">
      <c r="B107" s="50"/>
      <c r="C107" s="51"/>
      <c r="D107" s="51"/>
      <c r="E107" s="51"/>
      <c r="F107" s="50"/>
      <c r="G107" s="50"/>
      <c r="H107" s="50"/>
      <c r="I107" s="50"/>
      <c r="J107" s="50"/>
      <c r="K107" s="50"/>
      <c r="L107" s="50"/>
    </row>
    <row r="108" spans="2:12" x14ac:dyDescent="0.2">
      <c r="B108" s="50"/>
      <c r="C108" s="51"/>
      <c r="D108" s="51"/>
      <c r="E108" s="51"/>
      <c r="F108" s="50"/>
      <c r="G108" s="50"/>
      <c r="H108" s="50"/>
      <c r="I108" s="50"/>
      <c r="J108" s="50"/>
      <c r="K108" s="50"/>
      <c r="L108" s="50"/>
    </row>
    <row r="109" spans="2:12" x14ac:dyDescent="0.2">
      <c r="B109" s="50"/>
      <c r="C109" s="51"/>
      <c r="D109" s="51"/>
      <c r="E109" s="51"/>
      <c r="F109" s="50"/>
      <c r="G109" s="50"/>
      <c r="H109" s="50"/>
      <c r="I109" s="50"/>
      <c r="J109" s="50"/>
      <c r="K109" s="50"/>
      <c r="L109" s="50"/>
    </row>
    <row r="110" spans="2:12" x14ac:dyDescent="0.2">
      <c r="B110" s="50"/>
      <c r="C110" s="51"/>
      <c r="D110" s="51"/>
      <c r="E110" s="51"/>
      <c r="F110" s="50"/>
      <c r="G110" s="50"/>
      <c r="H110" s="50"/>
      <c r="I110" s="50"/>
      <c r="J110" s="50"/>
      <c r="K110" s="50"/>
      <c r="L110" s="50"/>
    </row>
    <row r="111" spans="2:12" x14ac:dyDescent="0.2">
      <c r="B111" s="50"/>
      <c r="C111" s="51"/>
      <c r="D111" s="51"/>
      <c r="E111" s="51"/>
      <c r="F111" s="50"/>
      <c r="G111" s="50"/>
      <c r="H111" s="50"/>
      <c r="I111" s="50"/>
      <c r="J111" s="50"/>
      <c r="K111" s="50"/>
      <c r="L111" s="50"/>
    </row>
    <row r="112" spans="2:12" x14ac:dyDescent="0.2">
      <c r="B112" s="50"/>
      <c r="C112" s="51"/>
      <c r="D112" s="51"/>
      <c r="E112" s="51"/>
      <c r="F112" s="50"/>
      <c r="G112" s="50"/>
      <c r="H112" s="50"/>
      <c r="I112" s="50"/>
      <c r="J112" s="50"/>
      <c r="K112" s="50"/>
      <c r="L112" s="50"/>
    </row>
    <row r="113" spans="2:12" x14ac:dyDescent="0.2">
      <c r="B113" s="50"/>
      <c r="C113" s="51"/>
      <c r="D113" s="51"/>
      <c r="E113" s="51"/>
      <c r="F113" s="50"/>
      <c r="G113" s="50"/>
      <c r="H113" s="50"/>
      <c r="I113" s="50"/>
      <c r="J113" s="50"/>
      <c r="K113" s="50"/>
      <c r="L113" s="50"/>
    </row>
    <row r="114" spans="2:12" x14ac:dyDescent="0.2">
      <c r="B114" s="50"/>
      <c r="C114" s="51"/>
      <c r="D114" s="51"/>
      <c r="E114" s="51"/>
      <c r="F114" s="50"/>
      <c r="G114" s="50"/>
      <c r="H114" s="50"/>
      <c r="I114" s="50"/>
      <c r="J114" s="50"/>
      <c r="K114" s="50"/>
      <c r="L114" s="50"/>
    </row>
    <row r="115" spans="2:12" x14ac:dyDescent="0.2">
      <c r="B115" s="50"/>
      <c r="C115" s="51"/>
      <c r="D115" s="51"/>
      <c r="E115" s="51"/>
      <c r="F115" s="50"/>
      <c r="G115" s="50"/>
      <c r="H115" s="50"/>
      <c r="I115" s="50"/>
      <c r="J115" s="50"/>
      <c r="K115" s="50"/>
      <c r="L115" s="50"/>
    </row>
    <row r="116" spans="2:12" x14ac:dyDescent="0.2">
      <c r="B116" s="50"/>
      <c r="C116" s="51"/>
      <c r="D116" s="51"/>
      <c r="E116" s="51"/>
      <c r="F116" s="50"/>
      <c r="G116" s="50"/>
      <c r="H116" s="50"/>
      <c r="I116" s="50"/>
      <c r="J116" s="50"/>
      <c r="K116" s="50"/>
      <c r="L116" s="50"/>
    </row>
    <row r="117" spans="2:12" x14ac:dyDescent="0.2">
      <c r="B117" s="50"/>
      <c r="C117" s="51"/>
      <c r="D117" s="51"/>
      <c r="E117" s="51"/>
      <c r="F117" s="50"/>
      <c r="G117" s="50"/>
      <c r="H117" s="50"/>
      <c r="I117" s="50"/>
      <c r="J117" s="50"/>
      <c r="K117" s="50"/>
      <c r="L117" s="50"/>
    </row>
    <row r="118" spans="2:12" x14ac:dyDescent="0.2">
      <c r="B118" s="50"/>
      <c r="C118" s="51"/>
      <c r="D118" s="51"/>
      <c r="E118" s="51"/>
      <c r="F118" s="50"/>
      <c r="G118" s="50"/>
      <c r="H118" s="50"/>
      <c r="I118" s="50"/>
      <c r="J118" s="50"/>
      <c r="K118" s="50"/>
      <c r="L118" s="50"/>
    </row>
    <row r="119" spans="2:12" x14ac:dyDescent="0.2">
      <c r="B119" s="50"/>
      <c r="C119" s="51"/>
      <c r="D119" s="51"/>
      <c r="E119" s="51"/>
      <c r="F119" s="50"/>
      <c r="G119" s="50"/>
      <c r="H119" s="50"/>
      <c r="I119" s="50"/>
      <c r="J119" s="50"/>
      <c r="K119" s="50"/>
      <c r="L119" s="50"/>
    </row>
    <row r="120" spans="2:12" x14ac:dyDescent="0.2">
      <c r="B120" s="50"/>
      <c r="C120" s="51"/>
      <c r="D120" s="51"/>
      <c r="E120" s="51"/>
      <c r="F120" s="50"/>
      <c r="G120" s="50"/>
      <c r="H120" s="50"/>
      <c r="I120" s="50"/>
      <c r="J120" s="50"/>
      <c r="K120" s="50"/>
      <c r="L120" s="50"/>
    </row>
    <row r="121" spans="2:12" x14ac:dyDescent="0.2">
      <c r="B121" s="50"/>
      <c r="C121" s="51"/>
      <c r="D121" s="51"/>
      <c r="E121" s="51"/>
      <c r="F121" s="50"/>
      <c r="G121" s="50"/>
      <c r="H121" s="50"/>
      <c r="I121" s="50"/>
      <c r="J121" s="50"/>
      <c r="K121" s="50"/>
      <c r="L121" s="50"/>
    </row>
    <row r="122" spans="2:12" x14ac:dyDescent="0.2">
      <c r="B122" s="50"/>
      <c r="C122" s="51"/>
      <c r="D122" s="51"/>
      <c r="E122" s="51"/>
      <c r="F122" s="50"/>
      <c r="G122" s="50"/>
      <c r="H122" s="50"/>
      <c r="I122" s="50"/>
      <c r="J122" s="50"/>
      <c r="K122" s="50"/>
      <c r="L122" s="50"/>
    </row>
    <row r="123" spans="2:12" x14ac:dyDescent="0.2">
      <c r="B123" s="50"/>
      <c r="C123" s="51"/>
      <c r="D123" s="51"/>
      <c r="E123" s="51"/>
      <c r="F123" s="50"/>
      <c r="G123" s="50"/>
      <c r="H123" s="50"/>
      <c r="I123" s="50"/>
      <c r="J123" s="50"/>
      <c r="K123" s="50"/>
      <c r="L123" s="50"/>
    </row>
    <row r="124" spans="2:12" x14ac:dyDescent="0.2">
      <c r="B124" s="50"/>
      <c r="C124" s="51"/>
      <c r="D124" s="51"/>
      <c r="E124" s="51"/>
      <c r="F124" s="50"/>
      <c r="G124" s="50"/>
      <c r="H124" s="50"/>
      <c r="I124" s="50"/>
      <c r="J124" s="50"/>
      <c r="K124" s="50"/>
      <c r="L124" s="50"/>
    </row>
    <row r="125" spans="2:12" x14ac:dyDescent="0.2">
      <c r="B125" s="50"/>
      <c r="C125" s="51"/>
      <c r="D125" s="51"/>
      <c r="E125" s="51"/>
      <c r="F125" s="50"/>
      <c r="G125" s="50"/>
      <c r="H125" s="50"/>
      <c r="I125" s="50"/>
      <c r="J125" s="50"/>
      <c r="K125" s="50"/>
      <c r="L125" s="50"/>
    </row>
    <row r="126" spans="2:12" x14ac:dyDescent="0.2">
      <c r="B126" s="50"/>
      <c r="C126" s="51"/>
      <c r="D126" s="51"/>
      <c r="E126" s="51"/>
      <c r="F126" s="50"/>
      <c r="G126" s="50"/>
      <c r="H126" s="50"/>
      <c r="I126" s="50"/>
      <c r="J126" s="50"/>
      <c r="K126" s="50"/>
      <c r="L126" s="50"/>
    </row>
    <row r="127" spans="2:12" x14ac:dyDescent="0.2">
      <c r="B127" s="50"/>
      <c r="C127" s="51"/>
      <c r="D127" s="51"/>
      <c r="E127" s="51"/>
      <c r="F127" s="50"/>
      <c r="G127" s="50"/>
      <c r="H127" s="50"/>
      <c r="I127" s="50"/>
      <c r="J127" s="50"/>
      <c r="K127" s="50"/>
      <c r="L127" s="50"/>
    </row>
    <row r="128" spans="2:12" x14ac:dyDescent="0.2">
      <c r="B128" s="50"/>
      <c r="C128" s="51"/>
      <c r="D128" s="51"/>
      <c r="E128" s="51"/>
      <c r="F128" s="50"/>
      <c r="G128" s="50"/>
      <c r="H128" s="50"/>
      <c r="I128" s="50"/>
      <c r="J128" s="50"/>
      <c r="K128" s="50"/>
      <c r="L128" s="50"/>
    </row>
    <row r="129" spans="2:12" x14ac:dyDescent="0.2">
      <c r="B129" s="50"/>
      <c r="C129" s="51"/>
      <c r="D129" s="51"/>
      <c r="E129" s="51"/>
      <c r="F129" s="50"/>
      <c r="G129" s="50"/>
      <c r="H129" s="50"/>
      <c r="I129" s="50"/>
      <c r="J129" s="50"/>
      <c r="K129" s="50"/>
      <c r="L129" s="50"/>
    </row>
    <row r="130" spans="2:12" x14ac:dyDescent="0.2">
      <c r="B130" s="50"/>
      <c r="C130" s="51"/>
      <c r="D130" s="51"/>
      <c r="E130" s="51"/>
      <c r="F130" s="50"/>
      <c r="G130" s="50"/>
      <c r="H130" s="50"/>
      <c r="I130" s="50"/>
      <c r="J130" s="50"/>
      <c r="K130" s="50"/>
      <c r="L130" s="50"/>
    </row>
    <row r="131" spans="2:12" x14ac:dyDescent="0.2">
      <c r="B131" s="50"/>
      <c r="C131" s="51"/>
      <c r="D131" s="51"/>
      <c r="E131" s="51"/>
      <c r="F131" s="50"/>
      <c r="G131" s="50"/>
      <c r="H131" s="50"/>
      <c r="I131" s="50"/>
      <c r="J131" s="50"/>
      <c r="K131" s="50"/>
      <c r="L131" s="50"/>
    </row>
    <row r="132" spans="2:12" x14ac:dyDescent="0.2">
      <c r="B132" s="50"/>
      <c r="C132" s="51"/>
      <c r="D132" s="51"/>
      <c r="E132" s="51"/>
      <c r="F132" s="50"/>
      <c r="G132" s="50"/>
      <c r="H132" s="50"/>
      <c r="I132" s="50"/>
      <c r="J132" s="50"/>
      <c r="K132" s="50"/>
      <c r="L132" s="50"/>
    </row>
    <row r="133" spans="2:12" x14ac:dyDescent="0.2">
      <c r="B133" s="50"/>
      <c r="C133" s="51"/>
      <c r="D133" s="51"/>
      <c r="E133" s="51"/>
      <c r="F133" s="50"/>
      <c r="G133" s="50"/>
      <c r="H133" s="50"/>
      <c r="I133" s="50"/>
      <c r="J133" s="50"/>
      <c r="K133" s="50"/>
      <c r="L133" s="50"/>
    </row>
    <row r="134" spans="2:12" x14ac:dyDescent="0.2">
      <c r="B134" s="50"/>
      <c r="C134" s="51"/>
      <c r="D134" s="51"/>
      <c r="E134" s="51"/>
      <c r="F134" s="50"/>
      <c r="G134" s="50"/>
      <c r="H134" s="50"/>
      <c r="I134" s="50"/>
      <c r="J134" s="50"/>
      <c r="K134" s="50"/>
      <c r="L134" s="50"/>
    </row>
    <row r="135" spans="2:12" x14ac:dyDescent="0.2">
      <c r="B135" s="50"/>
      <c r="C135" s="51"/>
      <c r="D135" s="51"/>
      <c r="E135" s="51"/>
      <c r="F135" s="50"/>
      <c r="G135" s="50"/>
      <c r="H135" s="50"/>
      <c r="I135" s="50"/>
      <c r="J135" s="50"/>
      <c r="K135" s="50"/>
      <c r="L135" s="50"/>
    </row>
    <row r="136" spans="2:12" x14ac:dyDescent="0.2">
      <c r="B136" s="50"/>
      <c r="C136" s="51"/>
      <c r="D136" s="51"/>
      <c r="E136" s="51"/>
      <c r="F136" s="50"/>
      <c r="G136" s="50"/>
      <c r="H136" s="50"/>
      <c r="I136" s="50"/>
      <c r="J136" s="50"/>
      <c r="K136" s="50"/>
      <c r="L136" s="50"/>
    </row>
    <row r="137" spans="2:12" x14ac:dyDescent="0.2">
      <c r="B137" s="50"/>
      <c r="C137" s="51"/>
      <c r="D137" s="51"/>
      <c r="E137" s="51"/>
      <c r="F137" s="50"/>
      <c r="G137" s="50"/>
      <c r="H137" s="50"/>
      <c r="I137" s="50"/>
      <c r="J137" s="50"/>
      <c r="K137" s="50"/>
      <c r="L137" s="50"/>
    </row>
    <row r="138" spans="2:12" x14ac:dyDescent="0.2">
      <c r="B138" s="50"/>
      <c r="C138" s="51"/>
      <c r="D138" s="51"/>
      <c r="E138" s="51"/>
      <c r="F138" s="50"/>
      <c r="G138" s="50"/>
      <c r="H138" s="50"/>
      <c r="I138" s="50"/>
      <c r="J138" s="50"/>
      <c r="K138" s="50"/>
      <c r="L138" s="50"/>
    </row>
    <row r="139" spans="2:12" x14ac:dyDescent="0.2">
      <c r="B139" s="50"/>
      <c r="C139" s="51"/>
      <c r="D139" s="51"/>
      <c r="E139" s="51"/>
      <c r="F139" s="50"/>
      <c r="G139" s="50"/>
      <c r="H139" s="50"/>
      <c r="I139" s="50"/>
      <c r="J139" s="50"/>
      <c r="K139" s="50"/>
      <c r="L139" s="50"/>
    </row>
    <row r="140" spans="2:12" x14ac:dyDescent="0.2">
      <c r="B140" s="50"/>
      <c r="C140" s="51"/>
      <c r="D140" s="51"/>
      <c r="E140" s="51"/>
      <c r="F140" s="50"/>
      <c r="G140" s="50"/>
      <c r="H140" s="50"/>
      <c r="I140" s="50"/>
      <c r="J140" s="50"/>
      <c r="K140" s="50"/>
      <c r="L140" s="50"/>
    </row>
    <row r="141" spans="2:12" x14ac:dyDescent="0.2">
      <c r="B141" s="50"/>
      <c r="C141" s="51"/>
      <c r="D141" s="51"/>
      <c r="E141" s="51"/>
      <c r="F141" s="50"/>
      <c r="G141" s="50"/>
      <c r="H141" s="50"/>
      <c r="I141" s="50"/>
      <c r="J141" s="50"/>
      <c r="K141" s="50"/>
      <c r="L141" s="50"/>
    </row>
    <row r="142" spans="2:12" x14ac:dyDescent="0.2">
      <c r="B142" s="50"/>
      <c r="C142" s="51"/>
      <c r="D142" s="51"/>
      <c r="E142" s="51"/>
      <c r="F142" s="50"/>
      <c r="G142" s="50"/>
      <c r="H142" s="50"/>
      <c r="I142" s="50"/>
      <c r="J142" s="50"/>
      <c r="K142" s="50"/>
      <c r="L142" s="50"/>
    </row>
    <row r="143" spans="2:12" x14ac:dyDescent="0.2">
      <c r="B143" s="50"/>
      <c r="C143" s="51"/>
      <c r="D143" s="51"/>
      <c r="E143" s="51"/>
      <c r="F143" s="50"/>
      <c r="G143" s="50"/>
      <c r="H143" s="50"/>
      <c r="I143" s="50"/>
      <c r="J143" s="50"/>
      <c r="K143" s="50"/>
      <c r="L143" s="50"/>
    </row>
    <row r="144" spans="2:12" x14ac:dyDescent="0.2">
      <c r="B144" s="50"/>
      <c r="C144" s="51"/>
      <c r="D144" s="51"/>
      <c r="E144" s="51"/>
      <c r="F144" s="50"/>
      <c r="G144" s="50"/>
      <c r="H144" s="50"/>
      <c r="I144" s="50"/>
      <c r="J144" s="50"/>
      <c r="K144" s="50"/>
      <c r="L144" s="50"/>
    </row>
    <row r="145" spans="2:12" x14ac:dyDescent="0.2">
      <c r="B145" s="50"/>
      <c r="C145" s="51"/>
      <c r="D145" s="51"/>
      <c r="E145" s="51"/>
      <c r="F145" s="50"/>
      <c r="G145" s="50"/>
      <c r="H145" s="50"/>
      <c r="I145" s="50"/>
      <c r="J145" s="50"/>
      <c r="K145" s="50"/>
      <c r="L145" s="50"/>
    </row>
    <row r="146" spans="2:12" x14ac:dyDescent="0.2">
      <c r="B146" s="50"/>
      <c r="C146" s="51"/>
      <c r="D146" s="51"/>
      <c r="E146" s="51"/>
      <c r="F146" s="50"/>
      <c r="G146" s="50"/>
      <c r="H146" s="50"/>
      <c r="I146" s="50"/>
      <c r="J146" s="50"/>
      <c r="K146" s="50"/>
      <c r="L146" s="50"/>
    </row>
    <row r="147" spans="2:12" x14ac:dyDescent="0.2">
      <c r="B147" s="50"/>
      <c r="C147" s="51"/>
      <c r="D147" s="51"/>
      <c r="E147" s="51"/>
      <c r="F147" s="50"/>
      <c r="G147" s="50"/>
      <c r="H147" s="50"/>
      <c r="I147" s="50"/>
      <c r="J147" s="50"/>
      <c r="K147" s="50"/>
      <c r="L147" s="50"/>
    </row>
    <row r="148" spans="2:12" x14ac:dyDescent="0.2">
      <c r="B148" s="50"/>
      <c r="C148" s="51"/>
      <c r="D148" s="51"/>
      <c r="E148" s="51"/>
      <c r="F148" s="50"/>
      <c r="G148" s="50"/>
      <c r="H148" s="50"/>
      <c r="I148" s="50"/>
      <c r="J148" s="50"/>
      <c r="K148" s="50"/>
      <c r="L148" s="50"/>
    </row>
    <row r="149" spans="2:12" x14ac:dyDescent="0.2">
      <c r="B149" s="50"/>
      <c r="C149" s="51"/>
      <c r="D149" s="51"/>
      <c r="E149" s="51"/>
      <c r="F149" s="50"/>
      <c r="G149" s="50"/>
      <c r="H149" s="50"/>
      <c r="I149" s="50"/>
      <c r="J149" s="50"/>
      <c r="K149" s="50"/>
      <c r="L149" s="50"/>
    </row>
    <row r="150" spans="2:12" x14ac:dyDescent="0.2">
      <c r="B150" s="50"/>
      <c r="C150" s="51"/>
      <c r="D150" s="51"/>
      <c r="E150" s="51"/>
      <c r="F150" s="50"/>
      <c r="G150" s="50"/>
      <c r="H150" s="50"/>
      <c r="I150" s="50"/>
      <c r="J150" s="50"/>
      <c r="K150" s="50"/>
      <c r="L150" s="50"/>
    </row>
    <row r="151" spans="2:12" x14ac:dyDescent="0.2">
      <c r="B151" s="50"/>
      <c r="C151" s="51"/>
      <c r="D151" s="51"/>
      <c r="E151" s="51"/>
      <c r="F151" s="50"/>
      <c r="G151" s="50"/>
      <c r="H151" s="50"/>
      <c r="I151" s="50"/>
      <c r="J151" s="50"/>
      <c r="K151" s="50"/>
      <c r="L151" s="50"/>
    </row>
    <row r="152" spans="2:12" x14ac:dyDescent="0.2">
      <c r="B152" s="50"/>
      <c r="C152" s="51"/>
      <c r="D152" s="51"/>
      <c r="E152" s="51"/>
      <c r="F152" s="50"/>
      <c r="G152" s="50"/>
      <c r="H152" s="50"/>
      <c r="I152" s="50"/>
      <c r="J152" s="50"/>
      <c r="K152" s="50"/>
      <c r="L152" s="50"/>
    </row>
    <row r="153" spans="2:12" x14ac:dyDescent="0.2">
      <c r="B153" s="50"/>
      <c r="C153" s="51"/>
      <c r="D153" s="51"/>
      <c r="E153" s="51"/>
      <c r="F153" s="50"/>
      <c r="G153" s="50"/>
      <c r="H153" s="50"/>
      <c r="I153" s="50"/>
      <c r="J153" s="50"/>
      <c r="K153" s="50"/>
      <c r="L153" s="50"/>
    </row>
    <row r="154" spans="2:12" x14ac:dyDescent="0.2">
      <c r="B154" s="50"/>
      <c r="C154" s="51"/>
      <c r="D154" s="51"/>
      <c r="E154" s="51"/>
      <c r="F154" s="50"/>
      <c r="G154" s="50"/>
      <c r="H154" s="50"/>
      <c r="I154" s="50"/>
      <c r="J154" s="50"/>
      <c r="K154" s="50"/>
      <c r="L154" s="50"/>
    </row>
    <row r="155" spans="2:12" x14ac:dyDescent="0.2">
      <c r="B155" s="50"/>
      <c r="C155" s="51"/>
      <c r="D155" s="51"/>
      <c r="E155" s="51"/>
      <c r="F155" s="50"/>
      <c r="G155" s="50"/>
      <c r="H155" s="50"/>
      <c r="I155" s="50"/>
      <c r="J155" s="50"/>
      <c r="K155" s="50"/>
      <c r="L155" s="50"/>
    </row>
    <row r="156" spans="2:12" x14ac:dyDescent="0.2">
      <c r="B156" s="50"/>
      <c r="C156" s="51"/>
      <c r="D156" s="51"/>
      <c r="E156" s="51"/>
      <c r="F156" s="50"/>
      <c r="G156" s="50"/>
      <c r="H156" s="50"/>
      <c r="I156" s="50"/>
      <c r="J156" s="50"/>
      <c r="K156" s="50"/>
      <c r="L156" s="50"/>
    </row>
    <row r="157" spans="2:12" x14ac:dyDescent="0.2">
      <c r="B157" s="50"/>
      <c r="C157" s="51"/>
      <c r="D157" s="51"/>
      <c r="E157" s="51"/>
      <c r="F157" s="50"/>
      <c r="G157" s="50"/>
      <c r="H157" s="50"/>
      <c r="I157" s="50"/>
      <c r="J157" s="50"/>
      <c r="K157" s="50"/>
      <c r="L157" s="50"/>
    </row>
    <row r="158" spans="2:12" x14ac:dyDescent="0.2">
      <c r="B158" s="50"/>
      <c r="C158" s="51"/>
      <c r="D158" s="51"/>
      <c r="E158" s="51"/>
      <c r="F158" s="50"/>
      <c r="G158" s="50"/>
      <c r="H158" s="50"/>
      <c r="I158" s="50"/>
      <c r="J158" s="50"/>
      <c r="K158" s="50"/>
      <c r="L158" s="50"/>
    </row>
    <row r="159" spans="2:12" x14ac:dyDescent="0.2">
      <c r="B159" s="50"/>
      <c r="C159" s="51"/>
      <c r="D159" s="51"/>
      <c r="E159" s="51"/>
      <c r="F159" s="50"/>
      <c r="G159" s="50"/>
      <c r="H159" s="50"/>
      <c r="I159" s="50"/>
      <c r="J159" s="50"/>
      <c r="K159" s="50"/>
      <c r="L159" s="50"/>
    </row>
    <row r="160" spans="2:12" x14ac:dyDescent="0.2">
      <c r="B160" s="50"/>
      <c r="C160" s="51"/>
      <c r="D160" s="51"/>
      <c r="E160" s="51"/>
      <c r="F160" s="50"/>
      <c r="G160" s="50"/>
      <c r="H160" s="50"/>
      <c r="I160" s="50"/>
      <c r="J160" s="50"/>
      <c r="K160" s="50"/>
      <c r="L160" s="50"/>
    </row>
    <row r="161" spans="2:12" x14ac:dyDescent="0.2">
      <c r="B161" s="50"/>
      <c r="C161" s="51"/>
      <c r="D161" s="51"/>
      <c r="E161" s="51"/>
      <c r="F161" s="50"/>
      <c r="G161" s="50"/>
      <c r="H161" s="50"/>
      <c r="I161" s="50"/>
      <c r="J161" s="50"/>
      <c r="K161" s="50"/>
      <c r="L161" s="50"/>
    </row>
    <row r="162" spans="2:12" x14ac:dyDescent="0.2">
      <c r="B162" s="50"/>
      <c r="C162" s="51"/>
      <c r="D162" s="51"/>
      <c r="E162" s="51"/>
      <c r="F162" s="50"/>
      <c r="G162" s="50"/>
      <c r="H162" s="50"/>
      <c r="I162" s="50"/>
      <c r="J162" s="50"/>
      <c r="K162" s="50"/>
      <c r="L162" s="50"/>
    </row>
    <row r="163" spans="2:12" x14ac:dyDescent="0.2">
      <c r="B163" s="50"/>
      <c r="C163" s="51"/>
      <c r="D163" s="51"/>
      <c r="E163" s="51"/>
      <c r="F163" s="50"/>
      <c r="G163" s="50"/>
      <c r="H163" s="50"/>
      <c r="I163" s="50"/>
      <c r="J163" s="50"/>
      <c r="K163" s="50"/>
      <c r="L163" s="50"/>
    </row>
    <row r="164" spans="2:12" x14ac:dyDescent="0.2">
      <c r="B164" s="50"/>
      <c r="C164" s="51"/>
      <c r="D164" s="51"/>
      <c r="E164" s="51"/>
      <c r="F164" s="50"/>
      <c r="G164" s="50"/>
      <c r="H164" s="50"/>
      <c r="I164" s="50"/>
      <c r="J164" s="50"/>
      <c r="K164" s="50"/>
      <c r="L164" s="50"/>
    </row>
    <row r="165" spans="2:12" x14ac:dyDescent="0.2">
      <c r="B165" s="50"/>
      <c r="C165" s="51"/>
      <c r="D165" s="51"/>
      <c r="E165" s="51"/>
      <c r="F165" s="50"/>
      <c r="G165" s="50"/>
      <c r="H165" s="50"/>
      <c r="I165" s="50"/>
      <c r="J165" s="50"/>
      <c r="K165" s="50"/>
      <c r="L165" s="50"/>
    </row>
    <row r="166" spans="2:12" x14ac:dyDescent="0.2">
      <c r="B166" s="50"/>
      <c r="C166" s="51"/>
      <c r="D166" s="51"/>
      <c r="E166" s="51"/>
      <c r="F166" s="50"/>
      <c r="G166" s="50"/>
      <c r="H166" s="50"/>
      <c r="I166" s="50"/>
      <c r="J166" s="50"/>
      <c r="K166" s="50"/>
      <c r="L166" s="50"/>
    </row>
    <row r="167" spans="2:12" x14ac:dyDescent="0.2">
      <c r="B167" s="50"/>
      <c r="C167" s="51"/>
      <c r="D167" s="51"/>
      <c r="E167" s="51"/>
      <c r="F167" s="50"/>
      <c r="G167" s="50"/>
      <c r="H167" s="50"/>
      <c r="I167" s="50"/>
      <c r="J167" s="50"/>
      <c r="K167" s="50"/>
      <c r="L167" s="50"/>
    </row>
    <row r="168" spans="2:12" x14ac:dyDescent="0.2">
      <c r="B168" s="50"/>
      <c r="C168" s="51"/>
      <c r="D168" s="51"/>
      <c r="E168" s="51"/>
      <c r="F168" s="50"/>
      <c r="G168" s="50"/>
      <c r="H168" s="50"/>
      <c r="I168" s="50"/>
      <c r="J168" s="50"/>
      <c r="K168" s="50"/>
      <c r="L168" s="50"/>
    </row>
    <row r="169" spans="2:12" x14ac:dyDescent="0.2">
      <c r="B169" s="50"/>
      <c r="C169" s="51"/>
      <c r="D169" s="51"/>
      <c r="E169" s="51"/>
      <c r="F169" s="50"/>
      <c r="G169" s="50"/>
      <c r="H169" s="50"/>
      <c r="I169" s="50"/>
      <c r="J169" s="50"/>
      <c r="K169" s="50"/>
      <c r="L169" s="50"/>
    </row>
    <row r="170" spans="2:12" x14ac:dyDescent="0.2">
      <c r="B170" s="50"/>
      <c r="C170" s="51"/>
      <c r="D170" s="51"/>
      <c r="E170" s="51"/>
      <c r="F170" s="50"/>
      <c r="G170" s="50"/>
      <c r="H170" s="50"/>
      <c r="I170" s="50"/>
      <c r="J170" s="50"/>
      <c r="K170" s="50"/>
      <c r="L170" s="50"/>
    </row>
    <row r="171" spans="2:12" x14ac:dyDescent="0.2">
      <c r="B171" s="50"/>
      <c r="C171" s="51"/>
      <c r="D171" s="51"/>
      <c r="E171" s="51"/>
      <c r="F171" s="50"/>
      <c r="G171" s="50"/>
      <c r="H171" s="50"/>
      <c r="I171" s="50"/>
      <c r="J171" s="50"/>
      <c r="K171" s="50"/>
      <c r="L171" s="50"/>
    </row>
    <row r="172" spans="2:12" x14ac:dyDescent="0.2">
      <c r="B172" s="50"/>
      <c r="C172" s="51"/>
      <c r="D172" s="51"/>
      <c r="E172" s="51"/>
      <c r="F172" s="50"/>
      <c r="G172" s="50"/>
      <c r="H172" s="50"/>
      <c r="I172" s="50"/>
      <c r="J172" s="50"/>
      <c r="K172" s="50"/>
      <c r="L172" s="50"/>
    </row>
    <row r="173" spans="2:12" x14ac:dyDescent="0.2">
      <c r="B173" s="50"/>
      <c r="C173" s="51"/>
      <c r="D173" s="51"/>
      <c r="E173" s="51"/>
      <c r="F173" s="50"/>
      <c r="G173" s="50"/>
      <c r="H173" s="50"/>
      <c r="I173" s="50"/>
      <c r="J173" s="50"/>
      <c r="K173" s="50"/>
      <c r="L173" s="50"/>
    </row>
    <row r="174" spans="2:12" x14ac:dyDescent="0.2">
      <c r="B174" s="50"/>
      <c r="C174" s="51"/>
      <c r="D174" s="51"/>
      <c r="E174" s="51"/>
      <c r="F174" s="50"/>
      <c r="G174" s="50"/>
      <c r="H174" s="50"/>
      <c r="I174" s="50"/>
      <c r="J174" s="50"/>
      <c r="K174" s="50"/>
      <c r="L174" s="50"/>
    </row>
    <row r="175" spans="2:12" x14ac:dyDescent="0.2">
      <c r="B175" s="50"/>
      <c r="C175" s="51"/>
      <c r="D175" s="51"/>
      <c r="E175" s="51"/>
      <c r="F175" s="50"/>
      <c r="G175" s="50"/>
      <c r="H175" s="50"/>
      <c r="I175" s="50"/>
      <c r="J175" s="50"/>
      <c r="K175" s="50"/>
      <c r="L175" s="50"/>
    </row>
    <row r="176" spans="2:12" x14ac:dyDescent="0.2">
      <c r="B176" s="50"/>
      <c r="C176" s="51"/>
      <c r="D176" s="51"/>
      <c r="E176" s="51"/>
      <c r="F176" s="50"/>
      <c r="G176" s="50"/>
      <c r="H176" s="50"/>
      <c r="I176" s="50"/>
      <c r="J176" s="50"/>
      <c r="K176" s="50"/>
      <c r="L176" s="50"/>
    </row>
    <row r="177" spans="2:12" x14ac:dyDescent="0.2">
      <c r="B177" s="50"/>
      <c r="C177" s="51"/>
      <c r="D177" s="51"/>
      <c r="E177" s="51"/>
      <c r="F177" s="50"/>
      <c r="G177" s="50"/>
      <c r="H177" s="50"/>
      <c r="I177" s="50"/>
      <c r="J177" s="50"/>
      <c r="K177" s="50"/>
      <c r="L177" s="50"/>
    </row>
    <row r="178" spans="2:12" x14ac:dyDescent="0.2">
      <c r="B178" s="50"/>
      <c r="C178" s="51"/>
      <c r="D178" s="51"/>
      <c r="E178" s="51"/>
      <c r="F178" s="50"/>
      <c r="G178" s="50"/>
      <c r="H178" s="50"/>
      <c r="I178" s="50"/>
      <c r="J178" s="50"/>
      <c r="K178" s="50"/>
      <c r="L178" s="50"/>
    </row>
    <row r="179" spans="2:12" x14ac:dyDescent="0.2">
      <c r="B179" s="50"/>
      <c r="C179" s="51"/>
      <c r="D179" s="51"/>
      <c r="E179" s="51"/>
      <c r="F179" s="50"/>
      <c r="G179" s="50"/>
      <c r="H179" s="50"/>
      <c r="I179" s="50"/>
      <c r="J179" s="50"/>
      <c r="K179" s="50"/>
      <c r="L179" s="50"/>
    </row>
    <row r="180" spans="2:12" x14ac:dyDescent="0.2">
      <c r="B180" s="50"/>
      <c r="C180" s="51"/>
      <c r="D180" s="51"/>
      <c r="E180" s="51"/>
      <c r="F180" s="50"/>
      <c r="G180" s="50"/>
      <c r="H180" s="50"/>
      <c r="I180" s="50"/>
      <c r="J180" s="50"/>
      <c r="K180" s="50"/>
      <c r="L180" s="50"/>
    </row>
    <row r="181" spans="2:12" x14ac:dyDescent="0.2">
      <c r="B181" s="50"/>
      <c r="C181" s="51"/>
      <c r="D181" s="51"/>
      <c r="E181" s="51"/>
      <c r="F181" s="50"/>
      <c r="G181" s="50"/>
      <c r="H181" s="50"/>
      <c r="I181" s="50"/>
      <c r="J181" s="50"/>
      <c r="K181" s="50"/>
      <c r="L181" s="50"/>
    </row>
    <row r="182" spans="2:12" x14ac:dyDescent="0.2">
      <c r="B182" s="50"/>
      <c r="C182" s="51"/>
      <c r="D182" s="51"/>
      <c r="E182" s="51"/>
      <c r="F182" s="50"/>
      <c r="G182" s="50"/>
      <c r="H182" s="50"/>
      <c r="I182" s="50"/>
      <c r="J182" s="50"/>
      <c r="K182" s="50"/>
      <c r="L182" s="50"/>
    </row>
    <row r="183" spans="2:12" x14ac:dyDescent="0.2">
      <c r="B183" s="50"/>
      <c r="C183" s="51"/>
      <c r="D183" s="51"/>
      <c r="E183" s="51"/>
      <c r="F183" s="50"/>
      <c r="G183" s="50"/>
      <c r="H183" s="50"/>
      <c r="I183" s="50"/>
      <c r="J183" s="50"/>
      <c r="K183" s="50"/>
      <c r="L183" s="50"/>
    </row>
    <row r="184" spans="2:12" x14ac:dyDescent="0.2">
      <c r="B184" s="50"/>
      <c r="C184" s="51"/>
      <c r="D184" s="51"/>
      <c r="E184" s="51"/>
      <c r="F184" s="50"/>
      <c r="G184" s="50"/>
      <c r="H184" s="50"/>
      <c r="I184" s="50"/>
      <c r="J184" s="50"/>
      <c r="K184" s="50"/>
      <c r="L184" s="50"/>
    </row>
    <row r="185" spans="2:12" x14ac:dyDescent="0.2">
      <c r="B185" s="50"/>
      <c r="C185" s="51"/>
      <c r="D185" s="51"/>
      <c r="E185" s="51"/>
      <c r="F185" s="50"/>
      <c r="G185" s="50"/>
      <c r="H185" s="50"/>
      <c r="I185" s="50"/>
      <c r="J185" s="50"/>
      <c r="K185" s="50"/>
      <c r="L185" s="50"/>
    </row>
    <row r="186" spans="2:12" x14ac:dyDescent="0.2">
      <c r="B186" s="50"/>
      <c r="C186" s="51"/>
      <c r="D186" s="51"/>
      <c r="E186" s="51"/>
      <c r="F186" s="50"/>
      <c r="G186" s="50"/>
      <c r="H186" s="50"/>
      <c r="I186" s="50"/>
      <c r="J186" s="50"/>
      <c r="K186" s="50"/>
      <c r="L186" s="50"/>
    </row>
    <row r="187" spans="2:12" x14ac:dyDescent="0.2">
      <c r="B187" s="50"/>
      <c r="C187" s="51"/>
      <c r="D187" s="51"/>
      <c r="E187" s="51"/>
      <c r="F187" s="50"/>
      <c r="G187" s="50"/>
      <c r="H187" s="50"/>
      <c r="I187" s="50"/>
      <c r="J187" s="50"/>
      <c r="K187" s="50"/>
      <c r="L187" s="50"/>
    </row>
    <row r="188" spans="2:12" x14ac:dyDescent="0.2">
      <c r="B188" s="50"/>
      <c r="C188" s="51"/>
      <c r="D188" s="51"/>
      <c r="E188" s="51"/>
      <c r="F188" s="50"/>
      <c r="G188" s="50"/>
      <c r="H188" s="50"/>
      <c r="I188" s="50"/>
      <c r="J188" s="50"/>
      <c r="K188" s="50"/>
      <c r="L188" s="50"/>
    </row>
    <row r="189" spans="2:12" x14ac:dyDescent="0.2">
      <c r="B189" s="50"/>
      <c r="C189" s="51"/>
      <c r="D189" s="51"/>
      <c r="E189" s="51"/>
      <c r="F189" s="50"/>
      <c r="G189" s="50"/>
      <c r="H189" s="50"/>
      <c r="I189" s="50"/>
      <c r="J189" s="50"/>
      <c r="K189" s="50"/>
      <c r="L189" s="50"/>
    </row>
    <row r="190" spans="2:12" x14ac:dyDescent="0.2">
      <c r="B190" s="50"/>
      <c r="C190" s="51"/>
      <c r="D190" s="51"/>
      <c r="E190" s="51"/>
      <c r="F190" s="50"/>
      <c r="G190" s="50"/>
      <c r="H190" s="50"/>
      <c r="I190" s="50"/>
      <c r="J190" s="50"/>
      <c r="K190" s="50"/>
      <c r="L190" s="50"/>
    </row>
    <row r="191" spans="2:12" x14ac:dyDescent="0.2">
      <c r="B191" s="50"/>
      <c r="C191" s="51"/>
      <c r="D191" s="51"/>
      <c r="E191" s="51"/>
      <c r="F191" s="50"/>
      <c r="G191" s="50"/>
      <c r="H191" s="50"/>
      <c r="I191" s="50"/>
      <c r="J191" s="50"/>
      <c r="K191" s="50"/>
      <c r="L191" s="50"/>
    </row>
    <row r="192" spans="2:12" x14ac:dyDescent="0.2">
      <c r="B192" s="50"/>
      <c r="C192" s="51"/>
      <c r="D192" s="51"/>
      <c r="E192" s="51"/>
      <c r="F192" s="50"/>
      <c r="G192" s="50"/>
      <c r="H192" s="50"/>
      <c r="I192" s="50"/>
      <c r="J192" s="50"/>
      <c r="K192" s="50"/>
      <c r="L192" s="50"/>
    </row>
    <row r="193" spans="2:12" x14ac:dyDescent="0.2">
      <c r="B193" s="50"/>
      <c r="C193" s="51"/>
      <c r="D193" s="51"/>
      <c r="E193" s="51"/>
      <c r="F193" s="50"/>
      <c r="G193" s="50"/>
      <c r="H193" s="50"/>
      <c r="I193" s="50"/>
      <c r="J193" s="50"/>
      <c r="K193" s="50"/>
      <c r="L193" s="50"/>
    </row>
    <row r="194" spans="2:12" x14ac:dyDescent="0.2">
      <c r="B194" s="50"/>
      <c r="C194" s="51"/>
      <c r="D194" s="51"/>
      <c r="E194" s="51"/>
      <c r="F194" s="50"/>
      <c r="G194" s="50"/>
      <c r="H194" s="50"/>
      <c r="I194" s="50"/>
      <c r="J194" s="50"/>
      <c r="K194" s="50"/>
      <c r="L194" s="50"/>
    </row>
    <row r="195" spans="2:12" x14ac:dyDescent="0.2">
      <c r="B195" s="50"/>
      <c r="C195" s="51"/>
      <c r="D195" s="51"/>
      <c r="E195" s="51"/>
      <c r="F195" s="50"/>
      <c r="G195" s="50"/>
      <c r="H195" s="50"/>
      <c r="I195" s="50"/>
      <c r="J195" s="50"/>
      <c r="K195" s="50"/>
      <c r="L195" s="50"/>
    </row>
    <row r="196" spans="2:12" x14ac:dyDescent="0.2">
      <c r="B196" s="50"/>
      <c r="C196" s="51"/>
      <c r="D196" s="51"/>
      <c r="E196" s="51"/>
      <c r="F196" s="50"/>
      <c r="G196" s="50"/>
      <c r="H196" s="50"/>
      <c r="I196" s="50"/>
      <c r="J196" s="50"/>
      <c r="K196" s="50"/>
      <c r="L196" s="50"/>
    </row>
    <row r="197" spans="2:12" x14ac:dyDescent="0.2">
      <c r="B197" s="50"/>
      <c r="C197" s="51"/>
      <c r="D197" s="51"/>
      <c r="E197" s="51"/>
      <c r="F197" s="50"/>
      <c r="G197" s="50"/>
      <c r="H197" s="50"/>
      <c r="I197" s="50"/>
      <c r="J197" s="50"/>
      <c r="K197" s="50"/>
      <c r="L197" s="50"/>
    </row>
    <row r="198" spans="2:12" x14ac:dyDescent="0.2">
      <c r="B198" s="50"/>
      <c r="C198" s="51"/>
      <c r="D198" s="51"/>
      <c r="E198" s="51"/>
      <c r="F198" s="50"/>
      <c r="G198" s="50"/>
      <c r="H198" s="50"/>
      <c r="I198" s="50"/>
      <c r="J198" s="50"/>
      <c r="K198" s="50"/>
      <c r="L198" s="50"/>
    </row>
    <row r="199" spans="2:12" x14ac:dyDescent="0.2">
      <c r="B199" s="50"/>
      <c r="C199" s="51"/>
      <c r="D199" s="51"/>
      <c r="E199" s="51"/>
      <c r="F199" s="50"/>
      <c r="G199" s="50"/>
      <c r="H199" s="50"/>
      <c r="I199" s="50"/>
      <c r="J199" s="50"/>
      <c r="K199" s="50"/>
      <c r="L199" s="50"/>
    </row>
    <row r="200" spans="2:12" x14ac:dyDescent="0.2">
      <c r="B200" s="50"/>
      <c r="C200" s="51"/>
      <c r="D200" s="51"/>
      <c r="E200" s="51"/>
      <c r="F200" s="50"/>
      <c r="G200" s="50"/>
      <c r="H200" s="50"/>
      <c r="I200" s="50"/>
      <c r="J200" s="50"/>
      <c r="K200" s="50"/>
      <c r="L200" s="50"/>
    </row>
    <row r="201" spans="2:12" x14ac:dyDescent="0.2">
      <c r="B201" s="50"/>
      <c r="C201" s="51"/>
      <c r="D201" s="51"/>
      <c r="E201" s="51"/>
      <c r="F201" s="50"/>
      <c r="G201" s="50"/>
      <c r="H201" s="50"/>
      <c r="I201" s="50"/>
      <c r="J201" s="50"/>
      <c r="K201" s="50"/>
      <c r="L201" s="50"/>
    </row>
    <row r="202" spans="2:12" x14ac:dyDescent="0.2">
      <c r="B202" s="50"/>
      <c r="C202" s="51"/>
      <c r="D202" s="51"/>
      <c r="E202" s="51"/>
      <c r="F202" s="50"/>
      <c r="G202" s="50"/>
      <c r="H202" s="50"/>
      <c r="I202" s="50"/>
      <c r="J202" s="50"/>
      <c r="K202" s="50"/>
      <c r="L202" s="50"/>
    </row>
    <row r="203" spans="2:12" x14ac:dyDescent="0.2">
      <c r="B203" s="50"/>
      <c r="C203" s="51"/>
      <c r="D203" s="51"/>
      <c r="E203" s="51"/>
      <c r="F203" s="50"/>
      <c r="G203" s="50"/>
      <c r="H203" s="50"/>
      <c r="I203" s="50"/>
      <c r="J203" s="50"/>
      <c r="K203" s="50"/>
      <c r="L203" s="50"/>
    </row>
    <row r="204" spans="2:12" x14ac:dyDescent="0.2">
      <c r="B204" s="50"/>
      <c r="C204" s="51"/>
      <c r="D204" s="51"/>
      <c r="E204" s="51"/>
      <c r="F204" s="50"/>
      <c r="G204" s="50"/>
      <c r="H204" s="50"/>
      <c r="I204" s="50"/>
      <c r="J204" s="50"/>
      <c r="K204" s="50"/>
      <c r="L204" s="50"/>
    </row>
    <row r="205" spans="2:12" x14ac:dyDescent="0.2">
      <c r="B205" s="50"/>
      <c r="C205" s="51"/>
      <c r="D205" s="51"/>
      <c r="E205" s="51"/>
      <c r="F205" s="50"/>
      <c r="G205" s="50"/>
      <c r="H205" s="50"/>
      <c r="I205" s="50"/>
      <c r="J205" s="50"/>
      <c r="K205" s="50"/>
      <c r="L205" s="50"/>
    </row>
    <row r="206" spans="2:12" x14ac:dyDescent="0.2">
      <c r="B206" s="50"/>
      <c r="C206" s="51"/>
      <c r="D206" s="51"/>
      <c r="E206" s="51"/>
      <c r="F206" s="50"/>
      <c r="G206" s="50"/>
      <c r="H206" s="50"/>
      <c r="I206" s="50"/>
      <c r="J206" s="50"/>
      <c r="K206" s="50"/>
      <c r="L206" s="50"/>
    </row>
    <row r="207" spans="2:12" x14ac:dyDescent="0.2">
      <c r="B207" s="50"/>
      <c r="C207" s="51"/>
      <c r="D207" s="51"/>
      <c r="E207" s="51"/>
      <c r="F207" s="50"/>
      <c r="G207" s="50"/>
      <c r="H207" s="50"/>
      <c r="I207" s="50"/>
      <c r="J207" s="50"/>
      <c r="K207" s="50"/>
      <c r="L207" s="50"/>
    </row>
    <row r="208" spans="2:12" x14ac:dyDescent="0.2">
      <c r="B208" s="50"/>
      <c r="C208" s="51"/>
      <c r="D208" s="51"/>
      <c r="E208" s="51"/>
      <c r="F208" s="50"/>
      <c r="G208" s="50"/>
      <c r="H208" s="50"/>
      <c r="I208" s="50"/>
      <c r="J208" s="50"/>
      <c r="K208" s="50"/>
      <c r="L208" s="50"/>
    </row>
    <row r="209" spans="2:12" x14ac:dyDescent="0.2">
      <c r="B209" s="50"/>
      <c r="C209" s="51"/>
      <c r="D209" s="51"/>
      <c r="E209" s="51"/>
      <c r="F209" s="50"/>
      <c r="G209" s="50"/>
      <c r="H209" s="50"/>
      <c r="I209" s="50"/>
      <c r="J209" s="50"/>
      <c r="K209" s="50"/>
      <c r="L209" s="50"/>
    </row>
    <row r="210" spans="2:12" x14ac:dyDescent="0.2">
      <c r="B210" s="50"/>
      <c r="C210" s="51"/>
      <c r="D210" s="51"/>
      <c r="E210" s="51"/>
      <c r="F210" s="50"/>
      <c r="G210" s="50"/>
      <c r="H210" s="50"/>
      <c r="I210" s="50"/>
      <c r="J210" s="50"/>
      <c r="K210" s="50"/>
      <c r="L210" s="50"/>
    </row>
    <row r="211" spans="2:12" x14ac:dyDescent="0.2">
      <c r="B211" s="50"/>
      <c r="C211" s="51"/>
      <c r="D211" s="51"/>
      <c r="E211" s="51"/>
      <c r="F211" s="50"/>
      <c r="G211" s="50"/>
      <c r="H211" s="50"/>
      <c r="I211" s="50"/>
      <c r="J211" s="50"/>
      <c r="K211" s="50"/>
      <c r="L211" s="50"/>
    </row>
    <row r="212" spans="2:12" x14ac:dyDescent="0.2">
      <c r="B212" s="50"/>
      <c r="C212" s="51"/>
      <c r="D212" s="51"/>
      <c r="E212" s="51"/>
      <c r="F212" s="50"/>
      <c r="G212" s="50"/>
      <c r="H212" s="50"/>
      <c r="I212" s="50"/>
      <c r="J212" s="50"/>
      <c r="K212" s="50"/>
      <c r="L212" s="50"/>
    </row>
    <row r="213" spans="2:12" x14ac:dyDescent="0.2">
      <c r="B213" s="50"/>
      <c r="C213" s="51"/>
      <c r="D213" s="51"/>
      <c r="E213" s="51"/>
      <c r="F213" s="50"/>
      <c r="G213" s="50"/>
      <c r="H213" s="50"/>
      <c r="I213" s="50"/>
      <c r="J213" s="50"/>
      <c r="K213" s="50"/>
      <c r="L213" s="50"/>
    </row>
    <row r="214" spans="2:12" x14ac:dyDescent="0.2">
      <c r="B214" s="50"/>
      <c r="C214" s="51"/>
      <c r="D214" s="51"/>
      <c r="E214" s="51"/>
      <c r="F214" s="50"/>
      <c r="G214" s="50"/>
      <c r="H214" s="50"/>
      <c r="I214" s="50"/>
      <c r="J214" s="50"/>
      <c r="K214" s="50"/>
      <c r="L214" s="50"/>
    </row>
    <row r="215" spans="2:12" x14ac:dyDescent="0.2">
      <c r="B215" s="50"/>
      <c r="C215" s="51"/>
      <c r="D215" s="51"/>
      <c r="E215" s="51"/>
      <c r="F215" s="50"/>
      <c r="G215" s="50"/>
      <c r="H215" s="50"/>
      <c r="I215" s="50"/>
      <c r="J215" s="50"/>
      <c r="K215" s="50"/>
      <c r="L215" s="50"/>
    </row>
    <row r="216" spans="2:12" x14ac:dyDescent="0.2">
      <c r="B216" s="50"/>
      <c r="C216" s="51"/>
      <c r="D216" s="51"/>
      <c r="E216" s="51"/>
      <c r="F216" s="50"/>
      <c r="G216" s="50"/>
      <c r="H216" s="50"/>
      <c r="I216" s="50"/>
      <c r="J216" s="50"/>
      <c r="K216" s="50"/>
      <c r="L216" s="50"/>
    </row>
    <row r="217" spans="2:12" x14ac:dyDescent="0.2">
      <c r="B217" s="50"/>
      <c r="C217" s="51"/>
      <c r="D217" s="51"/>
      <c r="E217" s="51"/>
      <c r="F217" s="50"/>
      <c r="G217" s="50"/>
      <c r="H217" s="50"/>
      <c r="I217" s="50"/>
      <c r="J217" s="50"/>
      <c r="K217" s="50"/>
      <c r="L217" s="50"/>
    </row>
    <row r="218" spans="2:12" x14ac:dyDescent="0.2">
      <c r="B218" s="50"/>
      <c r="C218" s="51"/>
      <c r="D218" s="51"/>
      <c r="E218" s="51"/>
      <c r="F218" s="50"/>
      <c r="G218" s="50"/>
      <c r="H218" s="50"/>
      <c r="I218" s="50"/>
      <c r="J218" s="50"/>
      <c r="K218" s="50"/>
      <c r="L218" s="50"/>
    </row>
    <row r="219" spans="2:12" x14ac:dyDescent="0.2">
      <c r="B219" s="50"/>
      <c r="C219" s="51"/>
      <c r="D219" s="51"/>
      <c r="E219" s="51"/>
      <c r="F219" s="50"/>
      <c r="G219" s="50"/>
      <c r="H219" s="50"/>
      <c r="I219" s="50"/>
      <c r="J219" s="50"/>
      <c r="K219" s="50"/>
      <c r="L219" s="50"/>
    </row>
    <row r="220" spans="2:12" x14ac:dyDescent="0.2">
      <c r="B220" s="50"/>
      <c r="C220" s="51"/>
      <c r="D220" s="51"/>
      <c r="E220" s="51"/>
      <c r="F220" s="50"/>
      <c r="G220" s="50"/>
      <c r="H220" s="50"/>
      <c r="I220" s="50"/>
      <c r="J220" s="50"/>
      <c r="K220" s="50"/>
      <c r="L220" s="50"/>
    </row>
    <row r="221" spans="2:12" x14ac:dyDescent="0.2">
      <c r="B221" s="50"/>
      <c r="C221" s="51"/>
      <c r="D221" s="51"/>
      <c r="E221" s="51"/>
      <c r="F221" s="50"/>
      <c r="G221" s="50"/>
      <c r="H221" s="50"/>
      <c r="I221" s="50"/>
      <c r="J221" s="50"/>
      <c r="K221" s="50"/>
      <c r="L221" s="50"/>
    </row>
    <row r="222" spans="2:12" x14ac:dyDescent="0.2">
      <c r="B222" s="50"/>
      <c r="C222" s="51"/>
      <c r="D222" s="51"/>
      <c r="E222" s="51"/>
      <c r="F222" s="50"/>
      <c r="G222" s="50"/>
      <c r="H222" s="50"/>
      <c r="I222" s="50"/>
      <c r="J222" s="50"/>
      <c r="K222" s="50"/>
      <c r="L222" s="50"/>
    </row>
    <row r="223" spans="2:12" x14ac:dyDescent="0.2">
      <c r="B223" s="50"/>
      <c r="C223" s="51"/>
      <c r="D223" s="51"/>
      <c r="E223" s="51"/>
      <c r="F223" s="50"/>
      <c r="G223" s="50"/>
      <c r="H223" s="50"/>
      <c r="I223" s="50"/>
      <c r="J223" s="50"/>
      <c r="K223" s="50"/>
      <c r="L223" s="50"/>
    </row>
    <row r="224" spans="2:12" x14ac:dyDescent="0.2">
      <c r="B224" s="50"/>
      <c r="C224" s="51"/>
      <c r="D224" s="51"/>
      <c r="E224" s="51"/>
      <c r="F224" s="50"/>
      <c r="G224" s="50"/>
      <c r="H224" s="50"/>
      <c r="I224" s="50"/>
      <c r="J224" s="50"/>
      <c r="K224" s="50"/>
      <c r="L224" s="50"/>
    </row>
    <row r="225" spans="2:12" x14ac:dyDescent="0.2">
      <c r="B225" s="50"/>
      <c r="C225" s="51"/>
      <c r="D225" s="51"/>
      <c r="E225" s="51"/>
      <c r="F225" s="50"/>
      <c r="G225" s="50"/>
      <c r="H225" s="50"/>
      <c r="I225" s="50"/>
      <c r="J225" s="50"/>
      <c r="K225" s="50"/>
      <c r="L225" s="50"/>
    </row>
    <row r="226" spans="2:12" x14ac:dyDescent="0.2">
      <c r="B226" s="50"/>
      <c r="C226" s="51"/>
      <c r="D226" s="51"/>
      <c r="E226" s="51"/>
      <c r="F226" s="50"/>
      <c r="G226" s="50"/>
      <c r="H226" s="50"/>
      <c r="I226" s="50"/>
      <c r="J226" s="50"/>
      <c r="K226" s="50"/>
      <c r="L226" s="50"/>
    </row>
    <row r="227" spans="2:12" x14ac:dyDescent="0.2">
      <c r="B227" s="50"/>
      <c r="C227" s="51"/>
      <c r="D227" s="51"/>
      <c r="E227" s="51"/>
      <c r="F227" s="50"/>
      <c r="G227" s="50"/>
      <c r="H227" s="50"/>
      <c r="I227" s="50"/>
      <c r="J227" s="50"/>
      <c r="K227" s="50"/>
      <c r="L227" s="50"/>
    </row>
    <row r="228" spans="2:12" x14ac:dyDescent="0.2">
      <c r="B228" s="50"/>
      <c r="C228" s="51"/>
      <c r="D228" s="51"/>
      <c r="E228" s="51"/>
      <c r="F228" s="50"/>
      <c r="G228" s="50"/>
      <c r="H228" s="50"/>
      <c r="I228" s="50"/>
      <c r="J228" s="50"/>
      <c r="K228" s="50"/>
      <c r="L228" s="50"/>
    </row>
    <row r="229" spans="2:12" x14ac:dyDescent="0.2">
      <c r="B229" s="50"/>
      <c r="C229" s="51"/>
      <c r="D229" s="51"/>
      <c r="E229" s="51"/>
      <c r="F229" s="50"/>
      <c r="G229" s="50"/>
      <c r="H229" s="50"/>
      <c r="I229" s="50"/>
      <c r="J229" s="50"/>
      <c r="K229" s="50"/>
      <c r="L229" s="50"/>
    </row>
    <row r="230" spans="2:12" x14ac:dyDescent="0.2">
      <c r="B230" s="50"/>
      <c r="C230" s="51"/>
      <c r="D230" s="51"/>
      <c r="E230" s="51"/>
      <c r="F230" s="50"/>
      <c r="G230" s="50"/>
      <c r="H230" s="50"/>
      <c r="I230" s="50"/>
      <c r="J230" s="50"/>
      <c r="K230" s="50"/>
      <c r="L230" s="50"/>
    </row>
    <row r="231" spans="2:12" x14ac:dyDescent="0.2">
      <c r="B231" s="50"/>
      <c r="C231" s="51"/>
      <c r="D231" s="51"/>
      <c r="E231" s="51"/>
      <c r="F231" s="50"/>
      <c r="G231" s="50"/>
      <c r="H231" s="50"/>
      <c r="I231" s="50"/>
      <c r="J231" s="50"/>
      <c r="K231" s="50"/>
      <c r="L231" s="50"/>
    </row>
    <row r="232" spans="2:12" x14ac:dyDescent="0.2">
      <c r="B232" s="50"/>
      <c r="C232" s="51"/>
      <c r="D232" s="51"/>
      <c r="E232" s="51"/>
      <c r="F232" s="50"/>
      <c r="G232" s="50"/>
      <c r="H232" s="50"/>
      <c r="I232" s="50"/>
      <c r="J232" s="50"/>
      <c r="K232" s="50"/>
      <c r="L232" s="50"/>
    </row>
    <row r="233" spans="2:12" x14ac:dyDescent="0.2">
      <c r="B233" s="50"/>
      <c r="C233" s="51"/>
      <c r="D233" s="51"/>
      <c r="E233" s="51"/>
      <c r="F233" s="50"/>
      <c r="G233" s="50"/>
      <c r="H233" s="50"/>
      <c r="I233" s="50"/>
      <c r="J233" s="50"/>
      <c r="K233" s="50"/>
      <c r="L233" s="50"/>
    </row>
    <row r="234" spans="2:12" x14ac:dyDescent="0.2">
      <c r="B234" s="50"/>
      <c r="C234" s="51"/>
      <c r="D234" s="51"/>
      <c r="E234" s="51"/>
      <c r="F234" s="50"/>
      <c r="G234" s="50"/>
      <c r="H234" s="50"/>
      <c r="I234" s="50"/>
      <c r="J234" s="50"/>
      <c r="K234" s="50"/>
      <c r="L234" s="50"/>
    </row>
    <row r="235" spans="2:12" x14ac:dyDescent="0.2">
      <c r="B235" s="50"/>
      <c r="C235" s="51"/>
      <c r="D235" s="51"/>
      <c r="E235" s="51"/>
      <c r="F235" s="50"/>
      <c r="G235" s="50"/>
      <c r="H235" s="50"/>
      <c r="I235" s="50"/>
      <c r="J235" s="50"/>
      <c r="K235" s="50"/>
      <c r="L235" s="50"/>
    </row>
    <row r="236" spans="2:12" x14ac:dyDescent="0.2">
      <c r="B236" s="50"/>
      <c r="C236" s="51"/>
      <c r="D236" s="51"/>
      <c r="E236" s="51"/>
      <c r="F236" s="50"/>
      <c r="G236" s="50"/>
      <c r="H236" s="50"/>
      <c r="I236" s="50"/>
      <c r="J236" s="50"/>
      <c r="K236" s="50"/>
      <c r="L236" s="50"/>
    </row>
    <row r="237" spans="2:12" x14ac:dyDescent="0.2">
      <c r="B237" s="50"/>
      <c r="C237" s="51"/>
      <c r="D237" s="51"/>
      <c r="E237" s="51"/>
      <c r="F237" s="50"/>
      <c r="G237" s="50"/>
      <c r="H237" s="50"/>
      <c r="I237" s="50"/>
      <c r="J237" s="50"/>
      <c r="K237" s="50"/>
      <c r="L237" s="50"/>
    </row>
    <row r="238" spans="2:12" x14ac:dyDescent="0.2">
      <c r="B238" s="50"/>
      <c r="C238" s="51"/>
      <c r="D238" s="51"/>
      <c r="E238" s="51"/>
      <c r="F238" s="50"/>
      <c r="G238" s="50"/>
      <c r="H238" s="50"/>
      <c r="I238" s="50"/>
      <c r="J238" s="50"/>
      <c r="K238" s="50"/>
      <c r="L238" s="50"/>
    </row>
    <row r="239" spans="2:12" x14ac:dyDescent="0.2">
      <c r="B239" s="50"/>
      <c r="C239" s="51"/>
      <c r="D239" s="51"/>
      <c r="E239" s="51"/>
      <c r="F239" s="50"/>
      <c r="G239" s="50"/>
      <c r="H239" s="50"/>
      <c r="I239" s="50"/>
      <c r="J239" s="50"/>
      <c r="K239" s="50"/>
      <c r="L239" s="50"/>
    </row>
    <row r="240" spans="2:12" x14ac:dyDescent="0.2">
      <c r="B240" s="50"/>
      <c r="C240" s="51"/>
      <c r="D240" s="51"/>
      <c r="E240" s="51"/>
      <c r="F240" s="50"/>
      <c r="G240" s="50"/>
      <c r="H240" s="50"/>
      <c r="I240" s="50"/>
      <c r="J240" s="50"/>
      <c r="K240" s="50"/>
      <c r="L240" s="50"/>
    </row>
    <row r="241" spans="2:12" x14ac:dyDescent="0.2">
      <c r="B241" s="50"/>
      <c r="C241" s="51"/>
      <c r="D241" s="51"/>
      <c r="E241" s="51"/>
      <c r="F241" s="50"/>
      <c r="G241" s="50"/>
      <c r="H241" s="50"/>
      <c r="I241" s="50"/>
      <c r="J241" s="50"/>
      <c r="K241" s="50"/>
      <c r="L241" s="50"/>
    </row>
    <row r="242" spans="2:12" x14ac:dyDescent="0.2">
      <c r="B242" s="50"/>
      <c r="C242" s="51"/>
      <c r="D242" s="51"/>
      <c r="E242" s="51"/>
      <c r="F242" s="50"/>
      <c r="G242" s="50"/>
      <c r="H242" s="50"/>
      <c r="I242" s="50"/>
      <c r="J242" s="50"/>
      <c r="K242" s="50"/>
      <c r="L242" s="50"/>
    </row>
    <row r="243" spans="2:12" x14ac:dyDescent="0.2">
      <c r="B243" s="50"/>
      <c r="C243" s="51"/>
      <c r="D243" s="51"/>
      <c r="E243" s="51"/>
      <c r="F243" s="50"/>
      <c r="G243" s="50"/>
      <c r="H243" s="50"/>
      <c r="I243" s="50"/>
      <c r="J243" s="50"/>
      <c r="K243" s="50"/>
      <c r="L243" s="50"/>
    </row>
    <row r="244" spans="2:12" x14ac:dyDescent="0.2">
      <c r="B244" s="50"/>
      <c r="C244" s="51"/>
      <c r="D244" s="51"/>
      <c r="E244" s="51"/>
      <c r="F244" s="50"/>
      <c r="G244" s="50"/>
      <c r="H244" s="50"/>
      <c r="I244" s="50"/>
      <c r="J244" s="50"/>
      <c r="K244" s="50"/>
      <c r="L244" s="50"/>
    </row>
    <row r="245" spans="2:12" x14ac:dyDescent="0.2">
      <c r="B245" s="50"/>
      <c r="C245" s="51"/>
      <c r="D245" s="51"/>
      <c r="E245" s="51"/>
      <c r="F245" s="50"/>
      <c r="G245" s="50"/>
      <c r="H245" s="50"/>
      <c r="I245" s="50"/>
      <c r="J245" s="50"/>
      <c r="K245" s="50"/>
      <c r="L245" s="50"/>
    </row>
    <row r="246" spans="2:12" x14ac:dyDescent="0.2">
      <c r="B246" s="50"/>
      <c r="C246" s="51"/>
      <c r="D246" s="51"/>
      <c r="E246" s="51"/>
      <c r="F246" s="50"/>
      <c r="G246" s="50"/>
      <c r="H246" s="50"/>
      <c r="I246" s="50"/>
      <c r="J246" s="50"/>
      <c r="K246" s="50"/>
      <c r="L246" s="50"/>
    </row>
    <row r="247" spans="2:12" x14ac:dyDescent="0.2">
      <c r="B247" s="50"/>
      <c r="C247" s="51"/>
      <c r="D247" s="51"/>
      <c r="E247" s="51"/>
      <c r="F247" s="50"/>
      <c r="G247" s="50"/>
      <c r="H247" s="50"/>
      <c r="I247" s="50"/>
      <c r="J247" s="50"/>
      <c r="K247" s="50"/>
      <c r="L247" s="50"/>
    </row>
    <row r="248" spans="2:12" x14ac:dyDescent="0.2">
      <c r="B248" s="50"/>
      <c r="C248" s="51"/>
      <c r="D248" s="51"/>
      <c r="E248" s="51"/>
      <c r="F248" s="50"/>
      <c r="G248" s="50"/>
      <c r="H248" s="50"/>
      <c r="I248" s="50"/>
      <c r="J248" s="50"/>
      <c r="K248" s="50"/>
      <c r="L248" s="50"/>
    </row>
    <row r="249" spans="2:12" x14ac:dyDescent="0.2">
      <c r="B249" s="50"/>
      <c r="C249" s="51"/>
      <c r="D249" s="51"/>
      <c r="E249" s="51"/>
      <c r="F249" s="50"/>
      <c r="G249" s="50"/>
      <c r="H249" s="50"/>
      <c r="I249" s="50"/>
      <c r="J249" s="50"/>
      <c r="K249" s="50"/>
      <c r="L249" s="50"/>
    </row>
    <row r="250" spans="2:12" x14ac:dyDescent="0.2">
      <c r="B250" s="50"/>
      <c r="C250" s="51"/>
      <c r="D250" s="51"/>
      <c r="E250" s="51"/>
      <c r="F250" s="50"/>
      <c r="G250" s="50"/>
      <c r="H250" s="50"/>
      <c r="I250" s="50"/>
      <c r="J250" s="50"/>
      <c r="K250" s="50"/>
      <c r="L250" s="50"/>
    </row>
    <row r="251" spans="2:12" x14ac:dyDescent="0.2">
      <c r="B251" s="50"/>
      <c r="C251" s="51"/>
      <c r="D251" s="51"/>
      <c r="E251" s="51"/>
      <c r="F251" s="50"/>
      <c r="G251" s="50"/>
      <c r="H251" s="50"/>
      <c r="I251" s="50"/>
      <c r="J251" s="50"/>
      <c r="K251" s="50"/>
      <c r="L251" s="50"/>
    </row>
    <row r="252" spans="2:12" x14ac:dyDescent="0.2">
      <c r="B252" s="50"/>
      <c r="C252" s="51"/>
      <c r="D252" s="51"/>
      <c r="E252" s="51"/>
      <c r="F252" s="50"/>
      <c r="G252" s="50"/>
      <c r="H252" s="50"/>
      <c r="I252" s="50"/>
      <c r="J252" s="50"/>
      <c r="K252" s="50"/>
      <c r="L252" s="50"/>
    </row>
    <row r="253" spans="2:12" x14ac:dyDescent="0.2">
      <c r="B253" s="50"/>
      <c r="C253" s="51"/>
      <c r="D253" s="51"/>
      <c r="E253" s="51"/>
      <c r="F253" s="50"/>
      <c r="G253" s="50"/>
      <c r="H253" s="50"/>
      <c r="I253" s="50"/>
      <c r="J253" s="50"/>
      <c r="K253" s="50"/>
      <c r="L253" s="50"/>
    </row>
    <row r="254" spans="2:12" x14ac:dyDescent="0.2">
      <c r="B254" s="50"/>
      <c r="C254" s="51"/>
      <c r="D254" s="51"/>
      <c r="E254" s="51"/>
      <c r="F254" s="50"/>
      <c r="G254" s="50"/>
      <c r="H254" s="50"/>
      <c r="I254" s="50"/>
      <c r="J254" s="50"/>
      <c r="K254" s="50"/>
      <c r="L254" s="50"/>
    </row>
    <row r="255" spans="2:12" x14ac:dyDescent="0.2">
      <c r="B255" s="50"/>
      <c r="C255" s="51"/>
      <c r="D255" s="51"/>
      <c r="E255" s="51"/>
      <c r="F255" s="50"/>
      <c r="G255" s="50"/>
      <c r="H255" s="50"/>
      <c r="I255" s="50"/>
      <c r="J255" s="50"/>
      <c r="K255" s="50"/>
      <c r="L255" s="50"/>
    </row>
    <row r="256" spans="2:12" x14ac:dyDescent="0.2">
      <c r="B256" s="50"/>
      <c r="C256" s="51"/>
      <c r="D256" s="51"/>
      <c r="E256" s="51"/>
      <c r="F256" s="50"/>
      <c r="G256" s="50"/>
      <c r="H256" s="50"/>
      <c r="I256" s="50"/>
      <c r="J256" s="50"/>
      <c r="K256" s="50"/>
      <c r="L256" s="50"/>
    </row>
    <row r="257" spans="2:12" x14ac:dyDescent="0.2">
      <c r="B257" s="50"/>
      <c r="C257" s="51"/>
      <c r="D257" s="51"/>
      <c r="E257" s="51"/>
      <c r="F257" s="50"/>
      <c r="G257" s="50"/>
      <c r="H257" s="50"/>
      <c r="I257" s="50"/>
      <c r="J257" s="50"/>
      <c r="K257" s="50"/>
      <c r="L257" s="50"/>
    </row>
    <row r="258" spans="2:12" x14ac:dyDescent="0.2">
      <c r="B258" s="50"/>
      <c r="C258" s="51"/>
      <c r="D258" s="51"/>
      <c r="E258" s="51"/>
      <c r="F258" s="50"/>
      <c r="G258" s="50"/>
      <c r="H258" s="50"/>
      <c r="I258" s="50"/>
      <c r="J258" s="50"/>
      <c r="K258" s="50"/>
      <c r="L258" s="50"/>
    </row>
    <row r="259" spans="2:12" x14ac:dyDescent="0.2">
      <c r="B259" s="50"/>
      <c r="C259" s="51"/>
      <c r="D259" s="51"/>
      <c r="E259" s="51"/>
      <c r="F259" s="50"/>
      <c r="G259" s="50"/>
      <c r="H259" s="50"/>
      <c r="I259" s="50"/>
      <c r="J259" s="50"/>
      <c r="K259" s="50"/>
      <c r="L259" s="50"/>
    </row>
    <row r="260" spans="2:12" x14ac:dyDescent="0.2">
      <c r="B260" s="50"/>
      <c r="C260" s="51"/>
      <c r="D260" s="51"/>
      <c r="E260" s="51"/>
      <c r="F260" s="50"/>
      <c r="G260" s="50"/>
      <c r="H260" s="50"/>
      <c r="I260" s="50"/>
      <c r="J260" s="50"/>
      <c r="K260" s="50"/>
      <c r="L260" s="50"/>
    </row>
    <row r="261" spans="2:12" x14ac:dyDescent="0.2">
      <c r="B261" s="50"/>
      <c r="C261" s="51"/>
      <c r="D261" s="51"/>
      <c r="E261" s="51"/>
      <c r="F261" s="50"/>
      <c r="G261" s="50"/>
      <c r="H261" s="50"/>
      <c r="I261" s="50"/>
      <c r="J261" s="50"/>
      <c r="K261" s="50"/>
      <c r="L261" s="50"/>
    </row>
    <row r="262" spans="2:12" x14ac:dyDescent="0.2">
      <c r="B262" s="50"/>
      <c r="C262" s="51"/>
      <c r="D262" s="51"/>
      <c r="E262" s="51"/>
      <c r="F262" s="50"/>
      <c r="G262" s="50"/>
      <c r="H262" s="50"/>
      <c r="I262" s="50"/>
      <c r="J262" s="50"/>
      <c r="K262" s="50"/>
      <c r="L262" s="50"/>
    </row>
    <row r="263" spans="2:12" x14ac:dyDescent="0.2">
      <c r="B263" s="50"/>
      <c r="C263" s="51"/>
      <c r="D263" s="51"/>
      <c r="E263" s="51"/>
      <c r="F263" s="50"/>
      <c r="G263" s="50"/>
      <c r="H263" s="50"/>
      <c r="I263" s="50"/>
      <c r="J263" s="50"/>
      <c r="K263" s="50"/>
      <c r="L263" s="50"/>
    </row>
    <row r="264" spans="2:12" x14ac:dyDescent="0.2">
      <c r="B264" s="50"/>
      <c r="C264" s="51"/>
      <c r="D264" s="51"/>
      <c r="E264" s="51"/>
      <c r="F264" s="50"/>
      <c r="G264" s="50"/>
      <c r="H264" s="50"/>
      <c r="I264" s="50"/>
      <c r="J264" s="50"/>
      <c r="K264" s="50"/>
      <c r="L264" s="50"/>
    </row>
    <row r="265" spans="2:12" x14ac:dyDescent="0.2">
      <c r="B265" s="50"/>
      <c r="C265" s="51"/>
      <c r="D265" s="51"/>
      <c r="E265" s="51"/>
      <c r="F265" s="50"/>
      <c r="G265" s="50"/>
      <c r="H265" s="50"/>
      <c r="I265" s="50"/>
      <c r="J265" s="50"/>
      <c r="K265" s="50"/>
      <c r="L265" s="50"/>
    </row>
    <row r="266" spans="2:12" x14ac:dyDescent="0.2">
      <c r="B266" s="50"/>
      <c r="C266" s="51"/>
      <c r="D266" s="51"/>
      <c r="E266" s="51"/>
      <c r="F266" s="50"/>
      <c r="G266" s="50"/>
      <c r="H266" s="50"/>
      <c r="I266" s="50"/>
      <c r="J266" s="50"/>
      <c r="K266" s="50"/>
      <c r="L266" s="50"/>
    </row>
    <row r="267" spans="2:12" x14ac:dyDescent="0.2">
      <c r="B267" s="50"/>
      <c r="C267" s="51"/>
      <c r="D267" s="51"/>
      <c r="E267" s="51"/>
      <c r="F267" s="50"/>
      <c r="G267" s="50"/>
      <c r="H267" s="50"/>
      <c r="I267" s="50"/>
      <c r="J267" s="50"/>
      <c r="K267" s="50"/>
      <c r="L267" s="50"/>
    </row>
    <row r="268" spans="2:12" x14ac:dyDescent="0.2">
      <c r="B268" s="50"/>
      <c r="C268" s="51"/>
      <c r="D268" s="51"/>
      <c r="E268" s="51"/>
      <c r="F268" s="50"/>
      <c r="G268" s="50"/>
      <c r="H268" s="50"/>
      <c r="I268" s="50"/>
      <c r="J268" s="50"/>
      <c r="K268" s="50"/>
      <c r="L268" s="50"/>
    </row>
    <row r="269" spans="2:12" x14ac:dyDescent="0.2">
      <c r="B269" s="50"/>
      <c r="C269" s="51"/>
      <c r="D269" s="51"/>
      <c r="E269" s="51"/>
      <c r="F269" s="50"/>
      <c r="G269" s="50"/>
      <c r="H269" s="50"/>
      <c r="I269" s="50"/>
      <c r="J269" s="50"/>
      <c r="K269" s="50"/>
      <c r="L269" s="50"/>
    </row>
    <row r="270" spans="2:12" x14ac:dyDescent="0.2">
      <c r="B270" s="50"/>
      <c r="C270" s="51"/>
      <c r="D270" s="51"/>
      <c r="E270" s="51"/>
      <c r="F270" s="50"/>
      <c r="G270" s="50"/>
      <c r="H270" s="50"/>
      <c r="I270" s="50"/>
      <c r="J270" s="50"/>
      <c r="K270" s="50"/>
      <c r="L270" s="50"/>
    </row>
    <row r="271" spans="2:12" x14ac:dyDescent="0.2">
      <c r="B271" s="50"/>
      <c r="C271" s="51"/>
      <c r="D271" s="51"/>
      <c r="E271" s="51"/>
      <c r="F271" s="50"/>
      <c r="G271" s="50"/>
      <c r="H271" s="50"/>
      <c r="I271" s="50"/>
      <c r="J271" s="50"/>
      <c r="K271" s="50"/>
      <c r="L271" s="50"/>
    </row>
    <row r="272" spans="2:12" x14ac:dyDescent="0.2">
      <c r="B272" s="50"/>
      <c r="C272" s="51"/>
      <c r="D272" s="51"/>
      <c r="E272" s="51"/>
      <c r="F272" s="50"/>
      <c r="G272" s="50"/>
      <c r="H272" s="50"/>
      <c r="I272" s="50"/>
      <c r="J272" s="50"/>
      <c r="K272" s="50"/>
      <c r="L272" s="50"/>
    </row>
    <row r="273" spans="2:12" x14ac:dyDescent="0.2">
      <c r="B273" s="50"/>
      <c r="C273" s="51"/>
      <c r="D273" s="51"/>
      <c r="E273" s="51"/>
      <c r="F273" s="50"/>
      <c r="G273" s="50"/>
      <c r="H273" s="50"/>
      <c r="I273" s="50"/>
      <c r="J273" s="50"/>
      <c r="K273" s="50"/>
      <c r="L273" s="50"/>
    </row>
  </sheetData>
  <mergeCells count="4">
    <mergeCell ref="AC5:AF5"/>
    <mergeCell ref="AG5:AJ5"/>
    <mergeCell ref="AC41:AF41"/>
    <mergeCell ref="AG41:AJ41"/>
  </mergeCells>
  <phoneticPr fontId="1"/>
  <conditionalFormatting sqref="E6:E35">
    <cfRule type="containsBlanks" dxfId="9" priority="6">
      <formula>LEN(TRIM(E6))=0</formula>
    </cfRule>
  </conditionalFormatting>
  <conditionalFormatting sqref="E42:E71 G42:G71 I42:I71 K42:K71 M42:M71">
    <cfRule type="containsBlanks" dxfId="8" priority="2">
      <formula>LEN(TRIM(E42))=0</formula>
    </cfRule>
  </conditionalFormatting>
  <conditionalFormatting sqref="G6:G35 I6:I35 K6:K35 M6:M35">
    <cfRule type="containsBlanks" dxfId="7" priority="4">
      <formula>LEN(TRIM(G6))=0</formula>
    </cfRule>
  </conditionalFormatting>
  <conditionalFormatting sqref="S6:S35 U6:U35 W6:W35 Y6:Y35 AA6:AA35">
    <cfRule type="containsBlanks" dxfId="6" priority="3">
      <formula>LEN(TRIM(S6))=0</formula>
    </cfRule>
  </conditionalFormatting>
  <conditionalFormatting sqref="S42:S71 U42:U71 W42:W71 Y42:Y71 AA42:AA71">
    <cfRule type="containsBlanks" dxfId="5" priority="1">
      <formula>LEN(TRIM(S42))=0</formula>
    </cfRule>
  </conditionalFormatting>
  <pageMargins left="0.7" right="0.7" top="0.75" bottom="0.75" header="0.3" footer="0.3"/>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6205D-1AD5-4268-ADB5-59CD28AC0B9A}">
  <sheetPr>
    <pageSetUpPr fitToPage="1"/>
  </sheetPr>
  <dimension ref="A1:AA159"/>
  <sheetViews>
    <sheetView showZeros="0" showWhiteSpace="0" view="pageBreakPreview" zoomScale="70" zoomScaleNormal="70" zoomScaleSheetLayoutView="70" zoomScalePageLayoutView="70" workbookViewId="0">
      <selection activeCell="L14" sqref="L14"/>
    </sheetView>
  </sheetViews>
  <sheetFormatPr defaultColWidth="9" defaultRowHeight="13.2" x14ac:dyDescent="0.2"/>
  <cols>
    <col min="1" max="1" width="5.21875" style="5" bestFit="1" customWidth="1"/>
    <col min="2" max="2" width="7.44140625" style="5" customWidth="1"/>
    <col min="3" max="4" width="12.6640625" style="5" customWidth="1"/>
    <col min="5" max="5" width="7.21875" style="5" bestFit="1" customWidth="1"/>
    <col min="6" max="7" width="12.6640625" style="5" customWidth="1"/>
    <col min="8" max="15" width="15.77734375" style="5" customWidth="1"/>
    <col min="16" max="16" width="4.5546875" style="5" customWidth="1"/>
    <col min="17" max="17" width="9" style="5"/>
    <col min="18" max="18" width="23.33203125" style="5" bestFit="1" customWidth="1"/>
    <col min="19" max="19" width="23.77734375" style="5" bestFit="1" customWidth="1"/>
    <col min="20" max="20" width="23.77734375" style="5" customWidth="1"/>
    <col min="21" max="21" width="17.6640625" style="5" bestFit="1" customWidth="1"/>
    <col min="22" max="16384" width="9" style="5"/>
  </cols>
  <sheetData>
    <row r="1" spans="1:26" s="1" customFormat="1" ht="45.75" customHeight="1" x14ac:dyDescent="0.2">
      <c r="A1" s="142" t="s">
        <v>0</v>
      </c>
      <c r="B1" s="143"/>
      <c r="C1" s="143"/>
      <c r="D1" s="143"/>
      <c r="E1" s="143"/>
      <c r="F1" s="143"/>
      <c r="G1" s="143"/>
      <c r="H1" s="143"/>
      <c r="I1" s="143"/>
      <c r="J1" s="143"/>
      <c r="K1" s="143"/>
      <c r="L1" s="143"/>
      <c r="M1" s="143"/>
      <c r="N1" s="143"/>
      <c r="O1" s="143"/>
      <c r="P1" s="143"/>
      <c r="Q1" s="144" t="s">
        <v>164</v>
      </c>
      <c r="R1" s="144"/>
      <c r="S1" s="144"/>
      <c r="T1" s="144"/>
      <c r="U1" s="144"/>
      <c r="V1" s="144"/>
    </row>
    <row r="2" spans="1:26" s="1" customFormat="1" ht="18" customHeight="1" x14ac:dyDescent="0.2">
      <c r="A2" s="145" t="s">
        <v>1</v>
      </c>
      <c r="B2" s="145"/>
      <c r="C2" s="145"/>
      <c r="D2" s="145"/>
      <c r="E2" s="145"/>
      <c r="F2" s="145"/>
      <c r="G2" s="145"/>
      <c r="H2" s="145"/>
      <c r="I2" s="145"/>
      <c r="J2" s="145"/>
      <c r="K2" s="145"/>
      <c r="L2" s="145"/>
      <c r="M2" s="145"/>
      <c r="N2" s="145"/>
      <c r="O2" s="145"/>
    </row>
    <row r="3" spans="1:26" ht="36" customHeight="1" x14ac:dyDescent="0.2">
      <c r="A3" s="117" t="s">
        <v>2</v>
      </c>
      <c r="B3" s="126"/>
      <c r="C3" s="146">
        <f>①参加納入書!C4</f>
        <v>0</v>
      </c>
      <c r="D3" s="146"/>
      <c r="E3" s="146"/>
      <c r="F3" s="146"/>
      <c r="G3" s="146"/>
      <c r="H3" s="90" t="s">
        <v>3</v>
      </c>
      <c r="I3" s="126">
        <f>①参加納入書!L4</f>
        <v>0</v>
      </c>
      <c r="J3" s="126"/>
      <c r="K3" s="126"/>
      <c r="L3" s="126"/>
      <c r="M3" s="126"/>
      <c r="N3" s="126"/>
      <c r="O3" s="126"/>
      <c r="Q3" s="147" t="s">
        <v>4</v>
      </c>
      <c r="R3" s="147"/>
      <c r="S3" s="147"/>
      <c r="T3" s="147"/>
      <c r="U3" s="147"/>
      <c r="V3" s="147"/>
    </row>
    <row r="4" spans="1:26" ht="36" customHeight="1" x14ac:dyDescent="0.2">
      <c r="A4" s="117" t="s">
        <v>5</v>
      </c>
      <c r="B4" s="118"/>
      <c r="C4" s="120">
        <f>①参加納入書!C5</f>
        <v>0</v>
      </c>
      <c r="D4" s="148"/>
      <c r="E4" s="148"/>
      <c r="F4" s="148"/>
      <c r="G4" s="121"/>
      <c r="H4" s="43" t="s">
        <v>6</v>
      </c>
      <c r="I4" s="127">
        <f>①参加納入書!L5</f>
        <v>0</v>
      </c>
      <c r="J4" s="127"/>
      <c r="K4" s="127"/>
      <c r="L4" s="127"/>
      <c r="M4" s="127"/>
      <c r="N4" s="127"/>
      <c r="O4" s="127"/>
      <c r="Q4" s="147"/>
      <c r="R4" s="147"/>
      <c r="S4" s="147"/>
      <c r="T4" s="147"/>
      <c r="U4" s="147"/>
      <c r="V4" s="147"/>
    </row>
    <row r="5" spans="1:26" x14ac:dyDescent="0.2">
      <c r="B5" s="30" t="s">
        <v>7</v>
      </c>
      <c r="G5"/>
      <c r="H5" s="29" t="s">
        <v>8</v>
      </c>
      <c r="I5"/>
      <c r="J5"/>
      <c r="K5"/>
      <c r="L5"/>
      <c r="Q5" s="147"/>
      <c r="R5" s="147"/>
      <c r="S5" s="147"/>
      <c r="T5" s="147"/>
      <c r="U5" s="147"/>
      <c r="V5" s="147"/>
    </row>
    <row r="6" spans="1:26" ht="16.5" customHeight="1" thickBot="1" x14ac:dyDescent="0.25">
      <c r="B6" s="30" t="s">
        <v>9</v>
      </c>
      <c r="G6"/>
      <c r="H6" s="29" t="s">
        <v>10</v>
      </c>
      <c r="I6"/>
      <c r="J6"/>
      <c r="K6"/>
      <c r="L6"/>
      <c r="Q6" s="147"/>
      <c r="R6" s="147"/>
      <c r="S6" s="147"/>
      <c r="T6" s="147"/>
      <c r="U6" s="147"/>
      <c r="V6" s="147"/>
    </row>
    <row r="7" spans="1:26" ht="18" customHeight="1" x14ac:dyDescent="0.2">
      <c r="A7" s="150" t="s">
        <v>11</v>
      </c>
      <c r="B7" s="151" t="s">
        <v>12</v>
      </c>
      <c r="C7" s="151" t="s">
        <v>13</v>
      </c>
      <c r="D7" s="151" t="s">
        <v>14</v>
      </c>
      <c r="E7" s="150" t="s">
        <v>15</v>
      </c>
      <c r="F7" s="151" t="s">
        <v>16</v>
      </c>
      <c r="G7" s="153" t="s">
        <v>17</v>
      </c>
      <c r="H7" s="154" t="s">
        <v>165</v>
      </c>
      <c r="I7" s="155"/>
      <c r="J7" s="155"/>
      <c r="K7" s="165"/>
      <c r="L7" s="154" t="s">
        <v>166</v>
      </c>
      <c r="M7" s="155"/>
      <c r="N7" s="155"/>
      <c r="O7" s="165"/>
      <c r="Q7" s="147"/>
      <c r="R7" s="147"/>
      <c r="S7" s="147"/>
      <c r="T7" s="147"/>
      <c r="U7" s="147"/>
      <c r="V7" s="147"/>
    </row>
    <row r="8" spans="1:26" ht="18" customHeight="1" x14ac:dyDescent="0.2">
      <c r="A8" s="150"/>
      <c r="B8" s="151"/>
      <c r="C8" s="150"/>
      <c r="D8" s="150"/>
      <c r="E8" s="150"/>
      <c r="F8" s="151"/>
      <c r="G8" s="153"/>
      <c r="H8" s="166" t="s">
        <v>190</v>
      </c>
      <c r="I8" s="167"/>
      <c r="J8" s="167"/>
      <c r="K8" s="168"/>
      <c r="L8" s="166" t="s">
        <v>190</v>
      </c>
      <c r="M8" s="167"/>
      <c r="N8" s="167"/>
      <c r="O8" s="168"/>
      <c r="Q8" s="147"/>
      <c r="R8" s="147"/>
      <c r="S8" s="147"/>
      <c r="T8" s="147"/>
      <c r="U8" s="147"/>
      <c r="V8" s="147"/>
    </row>
    <row r="9" spans="1:26" ht="39.9" customHeight="1" thickBot="1" x14ac:dyDescent="0.25">
      <c r="A9" s="150"/>
      <c r="B9" s="151"/>
      <c r="C9" s="150"/>
      <c r="D9" s="150"/>
      <c r="E9" s="150"/>
      <c r="F9" s="151"/>
      <c r="G9" s="153"/>
      <c r="H9" s="96" t="s">
        <v>18</v>
      </c>
      <c r="I9" s="97" t="s">
        <v>30</v>
      </c>
      <c r="J9" s="98" t="s">
        <v>191</v>
      </c>
      <c r="K9" s="99" t="s">
        <v>90</v>
      </c>
      <c r="L9" s="103" t="s">
        <v>18</v>
      </c>
      <c r="M9" s="104" t="s">
        <v>192</v>
      </c>
      <c r="N9" s="101" t="s">
        <v>191</v>
      </c>
      <c r="O9" s="102" t="s">
        <v>157</v>
      </c>
      <c r="P9" s="164" t="s">
        <v>177</v>
      </c>
      <c r="Q9" s="164"/>
      <c r="R9" s="164"/>
      <c r="S9" s="164"/>
      <c r="T9" s="164"/>
      <c r="U9" s="164"/>
      <c r="V9" s="164"/>
      <c r="W9" s="164"/>
      <c r="X9" s="164"/>
      <c r="Y9" s="164"/>
      <c r="Z9" s="164"/>
    </row>
    <row r="10" spans="1:26" ht="20.100000000000001" customHeight="1" x14ac:dyDescent="0.2">
      <c r="A10" s="68">
        <v>1</v>
      </c>
      <c r="B10" s="36"/>
      <c r="C10" s="36"/>
      <c r="D10" s="36"/>
      <c r="E10" s="36"/>
      <c r="F10" s="36"/>
      <c r="G10" s="39"/>
      <c r="H10" s="57"/>
      <c r="I10" s="100"/>
      <c r="J10" s="100"/>
      <c r="K10" s="58"/>
      <c r="L10" s="57"/>
      <c r="M10" s="59"/>
      <c r="N10" s="59"/>
      <c r="O10" s="58"/>
      <c r="R10" s="158" t="s">
        <v>165</v>
      </c>
      <c r="S10" s="158"/>
      <c r="T10" s="158"/>
      <c r="U10" s="158"/>
    </row>
    <row r="11" spans="1:26" ht="20.100000000000001" customHeight="1" x14ac:dyDescent="0.2">
      <c r="A11" s="68">
        <v>2</v>
      </c>
      <c r="B11" s="36"/>
      <c r="C11" s="36"/>
      <c r="D11" s="36"/>
      <c r="E11" s="36"/>
      <c r="F11" s="36"/>
      <c r="G11" s="39"/>
      <c r="H11" s="37"/>
      <c r="I11" s="40"/>
      <c r="J11" s="40"/>
      <c r="K11" s="42"/>
      <c r="L11" s="37"/>
      <c r="M11" s="43"/>
      <c r="N11" s="43"/>
      <c r="O11" s="42"/>
      <c r="R11" s="14" t="s">
        <v>29</v>
      </c>
      <c r="S11" s="68" t="s">
        <v>30</v>
      </c>
      <c r="T11" s="68" t="s">
        <v>169</v>
      </c>
      <c r="U11" s="68" t="s">
        <v>173</v>
      </c>
      <c r="V11" s="68" t="s">
        <v>90</v>
      </c>
      <c r="W11" s="5" t="s">
        <v>91</v>
      </c>
    </row>
    <row r="12" spans="1:26" ht="20.100000000000001" customHeight="1" x14ac:dyDescent="0.2">
      <c r="A12" s="68">
        <v>3</v>
      </c>
      <c r="B12" s="36"/>
      <c r="C12" s="36"/>
      <c r="D12" s="36"/>
      <c r="E12" s="36"/>
      <c r="F12" s="36"/>
      <c r="G12" s="39"/>
      <c r="H12" s="37"/>
      <c r="I12" s="40"/>
      <c r="J12" s="40"/>
      <c r="K12" s="42"/>
      <c r="L12" s="37"/>
      <c r="M12" s="43"/>
      <c r="N12" s="43"/>
      <c r="O12" s="42"/>
      <c r="R12" s="14" t="s">
        <v>33</v>
      </c>
      <c r="T12" s="68" t="s">
        <v>170</v>
      </c>
      <c r="U12" s="68" t="s">
        <v>174</v>
      </c>
    </row>
    <row r="13" spans="1:26" ht="20.100000000000001" customHeight="1" x14ac:dyDescent="0.2">
      <c r="A13" s="68">
        <v>4</v>
      </c>
      <c r="B13" s="36"/>
      <c r="C13" s="36"/>
      <c r="D13" s="36"/>
      <c r="E13" s="36"/>
      <c r="F13" s="36"/>
      <c r="G13" s="39"/>
      <c r="H13" s="37"/>
      <c r="I13" s="40"/>
      <c r="J13" s="40"/>
      <c r="K13" s="42"/>
      <c r="L13" s="37"/>
      <c r="M13" s="43"/>
      <c r="N13" s="43"/>
      <c r="O13" s="42"/>
      <c r="R13" s="68" t="s">
        <v>28</v>
      </c>
    </row>
    <row r="14" spans="1:26" ht="20.100000000000001" customHeight="1" x14ac:dyDescent="0.2">
      <c r="A14" s="68">
        <v>5</v>
      </c>
      <c r="B14" s="36"/>
      <c r="C14" s="36"/>
      <c r="D14" s="36"/>
      <c r="E14" s="36"/>
      <c r="F14" s="36"/>
      <c r="G14" s="39"/>
      <c r="H14" s="37"/>
      <c r="I14" s="40"/>
      <c r="J14" s="40"/>
      <c r="K14" s="42"/>
      <c r="L14" s="37"/>
      <c r="M14" s="43"/>
      <c r="N14" s="43" t="str">
        <f t="shared" ref="N11:N39" si="0">IFERROR(VLOOKUP(J14,$T$11:$U$12,2,0),"")</f>
        <v/>
      </c>
      <c r="O14" s="42" t="str">
        <f t="shared" ref="O11:O39" si="1">IFERROR(VLOOKUP(K14,$V$11:$W$11,2,0),"")</f>
        <v/>
      </c>
    </row>
    <row r="15" spans="1:26" ht="20.100000000000001" customHeight="1" x14ac:dyDescent="0.2">
      <c r="A15" s="68">
        <v>6</v>
      </c>
      <c r="B15" s="36"/>
      <c r="C15" s="36"/>
      <c r="D15" s="36"/>
      <c r="E15" s="36"/>
      <c r="F15" s="36"/>
      <c r="G15" s="39"/>
      <c r="H15" s="37"/>
      <c r="I15" s="40"/>
      <c r="J15" s="40"/>
      <c r="K15" s="42"/>
      <c r="L15" s="37"/>
      <c r="M15" s="43"/>
      <c r="N15" s="43" t="str">
        <f t="shared" si="0"/>
        <v/>
      </c>
      <c r="O15" s="42" t="str">
        <f t="shared" si="1"/>
        <v/>
      </c>
    </row>
    <row r="16" spans="1:26" ht="20.100000000000001" customHeight="1" x14ac:dyDescent="0.2">
      <c r="A16" s="68">
        <v>7</v>
      </c>
      <c r="B16" s="36"/>
      <c r="C16" s="36"/>
      <c r="D16" s="36"/>
      <c r="E16" s="36"/>
      <c r="F16" s="36"/>
      <c r="G16" s="39"/>
      <c r="H16" s="37"/>
      <c r="I16" s="40"/>
      <c r="J16" s="40"/>
      <c r="K16" s="42"/>
      <c r="L16" s="37"/>
      <c r="M16" s="43"/>
      <c r="N16" s="43" t="str">
        <f t="shared" si="0"/>
        <v/>
      </c>
      <c r="O16" s="42" t="str">
        <f t="shared" si="1"/>
        <v/>
      </c>
    </row>
    <row r="17" spans="1:21" ht="20.100000000000001" customHeight="1" x14ac:dyDescent="0.2">
      <c r="A17" s="68">
        <v>8</v>
      </c>
      <c r="B17" s="36"/>
      <c r="C17" s="36"/>
      <c r="D17" s="36"/>
      <c r="E17" s="36"/>
      <c r="F17" s="36"/>
      <c r="G17" s="39"/>
      <c r="H17" s="37"/>
      <c r="I17" s="40"/>
      <c r="J17" s="40"/>
      <c r="K17" s="42"/>
      <c r="L17" s="37"/>
      <c r="M17" s="43"/>
      <c r="N17" s="43" t="str">
        <f t="shared" si="0"/>
        <v/>
      </c>
      <c r="O17" s="42" t="str">
        <f t="shared" si="1"/>
        <v/>
      </c>
      <c r="R17" s="158" t="s">
        <v>166</v>
      </c>
      <c r="S17" s="158"/>
      <c r="T17" s="158"/>
      <c r="U17" s="158"/>
    </row>
    <row r="18" spans="1:21" ht="20.100000000000001" customHeight="1" x14ac:dyDescent="0.2">
      <c r="A18" s="68">
        <v>9</v>
      </c>
      <c r="B18" s="36"/>
      <c r="C18" s="36"/>
      <c r="D18" s="36"/>
      <c r="E18" s="36"/>
      <c r="F18" s="36"/>
      <c r="G18" s="39"/>
      <c r="H18" s="37"/>
      <c r="I18" s="40"/>
      <c r="J18" s="40"/>
      <c r="K18" s="42"/>
      <c r="L18" s="37"/>
      <c r="M18" s="43"/>
      <c r="N18" s="43" t="str">
        <f t="shared" si="0"/>
        <v/>
      </c>
      <c r="O18" s="42" t="str">
        <f t="shared" si="1"/>
        <v/>
      </c>
      <c r="R18" s="158"/>
      <c r="S18" s="158"/>
      <c r="T18" s="158"/>
      <c r="U18" s="158"/>
    </row>
    <row r="19" spans="1:21" ht="20.100000000000001" customHeight="1" x14ac:dyDescent="0.2">
      <c r="A19" s="68">
        <v>10</v>
      </c>
      <c r="B19" s="36"/>
      <c r="C19" s="36"/>
      <c r="D19" s="36"/>
      <c r="E19" s="36"/>
      <c r="F19" s="36"/>
      <c r="G19" s="39"/>
      <c r="H19" s="37"/>
      <c r="I19" s="40"/>
      <c r="J19" s="40"/>
      <c r="K19" s="42"/>
      <c r="L19" s="37"/>
      <c r="M19" s="43"/>
      <c r="N19" s="43" t="str">
        <f t="shared" si="0"/>
        <v/>
      </c>
      <c r="O19" s="42" t="str">
        <f t="shared" si="1"/>
        <v/>
      </c>
      <c r="R19" s="68" t="s">
        <v>20</v>
      </c>
      <c r="S19" s="68" t="s">
        <v>21</v>
      </c>
    </row>
    <row r="20" spans="1:21" ht="20.100000000000001" customHeight="1" x14ac:dyDescent="0.2">
      <c r="A20" s="68">
        <v>11</v>
      </c>
      <c r="B20" s="36"/>
      <c r="C20" s="36"/>
      <c r="D20" s="36"/>
      <c r="E20" s="36"/>
      <c r="F20" s="36"/>
      <c r="G20" s="39"/>
      <c r="H20" s="37"/>
      <c r="I20" s="40"/>
      <c r="J20" s="40"/>
      <c r="K20" s="42"/>
      <c r="L20" s="37"/>
      <c r="M20" s="43"/>
      <c r="N20" s="43" t="str">
        <f t="shared" si="0"/>
        <v/>
      </c>
      <c r="O20" s="42" t="str">
        <f t="shared" si="1"/>
        <v/>
      </c>
      <c r="R20" s="68" t="s">
        <v>23</v>
      </c>
      <c r="S20" s="68" t="s">
        <v>24</v>
      </c>
    </row>
    <row r="21" spans="1:21" ht="20.100000000000001" customHeight="1" x14ac:dyDescent="0.2">
      <c r="A21" s="68">
        <v>12</v>
      </c>
      <c r="B21" s="36"/>
      <c r="C21" s="36"/>
      <c r="D21" s="36"/>
      <c r="E21" s="36"/>
      <c r="F21" s="36"/>
      <c r="G21" s="39"/>
      <c r="H21" s="37"/>
      <c r="I21" s="40"/>
      <c r="J21" s="40"/>
      <c r="K21" s="42"/>
      <c r="L21" s="37"/>
      <c r="M21" s="43"/>
      <c r="N21" s="43" t="str">
        <f t="shared" si="0"/>
        <v/>
      </c>
      <c r="O21" s="42" t="str">
        <f t="shared" si="1"/>
        <v/>
      </c>
      <c r="R21" s="68" t="s">
        <v>25</v>
      </c>
      <c r="S21" s="68" t="s">
        <v>26</v>
      </c>
    </row>
    <row r="22" spans="1:21" ht="20.100000000000001" customHeight="1" x14ac:dyDescent="0.2">
      <c r="A22" s="68">
        <v>13</v>
      </c>
      <c r="B22" s="36"/>
      <c r="C22" s="36"/>
      <c r="D22" s="36"/>
      <c r="E22" s="36"/>
      <c r="F22" s="36"/>
      <c r="G22" s="39"/>
      <c r="H22" s="37"/>
      <c r="I22" s="40"/>
      <c r="J22" s="40"/>
      <c r="K22" s="42"/>
      <c r="L22" s="37"/>
      <c r="M22" s="43"/>
      <c r="N22" s="43" t="str">
        <f t="shared" si="0"/>
        <v/>
      </c>
      <c r="O22" s="42" t="str">
        <f t="shared" si="1"/>
        <v/>
      </c>
      <c r="R22" s="68" t="s">
        <v>27</v>
      </c>
    </row>
    <row r="23" spans="1:21" ht="20.100000000000001" customHeight="1" x14ac:dyDescent="0.2">
      <c r="A23" s="68">
        <v>14</v>
      </c>
      <c r="B23" s="36"/>
      <c r="C23" s="36"/>
      <c r="D23" s="36"/>
      <c r="E23" s="36"/>
      <c r="F23" s="36"/>
      <c r="G23" s="39"/>
      <c r="H23" s="37"/>
      <c r="I23" s="40"/>
      <c r="J23" s="40"/>
      <c r="K23" s="42"/>
      <c r="L23" s="37"/>
      <c r="M23" s="43"/>
      <c r="N23" s="43" t="str">
        <f t="shared" si="0"/>
        <v/>
      </c>
      <c r="O23" s="42" t="str">
        <f t="shared" si="1"/>
        <v/>
      </c>
      <c r="R23" s="68" t="s">
        <v>34</v>
      </c>
    </row>
    <row r="24" spans="1:21" ht="20.100000000000001" customHeight="1" x14ac:dyDescent="0.2">
      <c r="A24" s="68">
        <v>15</v>
      </c>
      <c r="B24" s="36"/>
      <c r="C24" s="36"/>
      <c r="D24" s="36"/>
      <c r="E24" s="36"/>
      <c r="F24" s="36"/>
      <c r="G24" s="39"/>
      <c r="H24" s="37"/>
      <c r="I24" s="40"/>
      <c r="J24" s="40"/>
      <c r="K24" s="42"/>
      <c r="L24" s="37"/>
      <c r="M24" s="43"/>
      <c r="N24" s="43" t="str">
        <f t="shared" si="0"/>
        <v/>
      </c>
      <c r="O24" s="42" t="str">
        <f t="shared" si="1"/>
        <v/>
      </c>
    </row>
    <row r="25" spans="1:21" ht="20.100000000000001" customHeight="1" x14ac:dyDescent="0.2">
      <c r="A25" s="68">
        <v>16</v>
      </c>
      <c r="B25" s="36"/>
      <c r="C25" s="36"/>
      <c r="D25" s="36"/>
      <c r="E25" s="36"/>
      <c r="F25" s="36"/>
      <c r="G25" s="39"/>
      <c r="H25" s="37"/>
      <c r="I25" s="40"/>
      <c r="J25" s="40"/>
      <c r="K25" s="42"/>
      <c r="L25" s="37"/>
      <c r="M25" s="43"/>
      <c r="N25" s="43" t="str">
        <f t="shared" si="0"/>
        <v/>
      </c>
      <c r="O25" s="42" t="str">
        <f t="shared" si="1"/>
        <v/>
      </c>
    </row>
    <row r="26" spans="1:21" ht="20.100000000000001" customHeight="1" x14ac:dyDescent="0.2">
      <c r="A26" s="68">
        <v>17</v>
      </c>
      <c r="B26" s="36"/>
      <c r="C26" s="36"/>
      <c r="D26" s="36"/>
      <c r="E26" s="36"/>
      <c r="F26" s="36"/>
      <c r="G26" s="39"/>
      <c r="H26" s="37"/>
      <c r="I26" s="40"/>
      <c r="J26" s="40"/>
      <c r="K26" s="42"/>
      <c r="L26" s="37"/>
      <c r="M26" s="43"/>
      <c r="N26" s="43" t="str">
        <f t="shared" si="0"/>
        <v/>
      </c>
      <c r="O26" s="42" t="str">
        <f t="shared" si="1"/>
        <v/>
      </c>
    </row>
    <row r="27" spans="1:21" ht="20.100000000000001" customHeight="1" x14ac:dyDescent="0.2">
      <c r="A27" s="68">
        <v>18</v>
      </c>
      <c r="B27" s="36"/>
      <c r="C27" s="36"/>
      <c r="D27" s="36"/>
      <c r="E27" s="36"/>
      <c r="F27" s="36"/>
      <c r="G27" s="39"/>
      <c r="H27" s="37"/>
      <c r="I27" s="40"/>
      <c r="J27" s="40"/>
      <c r="K27" s="42"/>
      <c r="L27" s="37"/>
      <c r="M27" s="43"/>
      <c r="N27" s="43" t="str">
        <f t="shared" si="0"/>
        <v/>
      </c>
      <c r="O27" s="42" t="str">
        <f t="shared" si="1"/>
        <v/>
      </c>
    </row>
    <row r="28" spans="1:21" ht="20.100000000000001" customHeight="1" x14ac:dyDescent="0.2">
      <c r="A28" s="68">
        <v>19</v>
      </c>
      <c r="B28" s="36"/>
      <c r="C28" s="36"/>
      <c r="D28" s="36"/>
      <c r="E28" s="36"/>
      <c r="F28" s="36"/>
      <c r="G28" s="39"/>
      <c r="H28" s="37"/>
      <c r="I28" s="40"/>
      <c r="J28" s="40"/>
      <c r="K28" s="42"/>
      <c r="L28" s="37"/>
      <c r="M28" s="43"/>
      <c r="N28" s="43" t="str">
        <f t="shared" si="0"/>
        <v/>
      </c>
      <c r="O28" s="42" t="str">
        <f t="shared" si="1"/>
        <v/>
      </c>
    </row>
    <row r="29" spans="1:21" ht="20.100000000000001" customHeight="1" x14ac:dyDescent="0.2">
      <c r="A29" s="68">
        <v>20</v>
      </c>
      <c r="B29" s="36"/>
      <c r="C29" s="36"/>
      <c r="D29" s="36"/>
      <c r="E29" s="36"/>
      <c r="F29" s="36"/>
      <c r="G29" s="39"/>
      <c r="H29" s="37"/>
      <c r="I29" s="40"/>
      <c r="J29" s="40"/>
      <c r="K29" s="42"/>
      <c r="L29" s="37"/>
      <c r="M29" s="43"/>
      <c r="N29" s="43" t="str">
        <f t="shared" si="0"/>
        <v/>
      </c>
      <c r="O29" s="42" t="str">
        <f t="shared" si="1"/>
        <v/>
      </c>
    </row>
    <row r="30" spans="1:21" ht="20.100000000000001" customHeight="1" x14ac:dyDescent="0.2">
      <c r="A30" s="68">
        <v>21</v>
      </c>
      <c r="B30" s="36"/>
      <c r="C30" s="36"/>
      <c r="D30" s="36"/>
      <c r="E30" s="36"/>
      <c r="F30" s="36"/>
      <c r="G30" s="39"/>
      <c r="H30" s="37"/>
      <c r="I30" s="40"/>
      <c r="J30" s="40"/>
      <c r="K30" s="42"/>
      <c r="L30" s="37"/>
      <c r="M30" s="43"/>
      <c r="N30" s="43" t="str">
        <f t="shared" si="0"/>
        <v/>
      </c>
      <c r="O30" s="42" t="str">
        <f t="shared" si="1"/>
        <v/>
      </c>
    </row>
    <row r="31" spans="1:21" ht="20.100000000000001" customHeight="1" x14ac:dyDescent="0.2">
      <c r="A31" s="68">
        <v>22</v>
      </c>
      <c r="B31" s="36"/>
      <c r="C31" s="36"/>
      <c r="D31" s="36"/>
      <c r="E31" s="36"/>
      <c r="F31" s="36"/>
      <c r="G31" s="39"/>
      <c r="H31" s="37"/>
      <c r="I31" s="40"/>
      <c r="J31" s="40"/>
      <c r="K31" s="42"/>
      <c r="L31" s="37"/>
      <c r="M31" s="43"/>
      <c r="N31" s="43" t="str">
        <f t="shared" si="0"/>
        <v/>
      </c>
      <c r="O31" s="42" t="str">
        <f t="shared" si="1"/>
        <v/>
      </c>
    </row>
    <row r="32" spans="1:21" ht="20.100000000000001" customHeight="1" x14ac:dyDescent="0.2">
      <c r="A32" s="68">
        <v>23</v>
      </c>
      <c r="B32" s="36"/>
      <c r="C32" s="36"/>
      <c r="D32" s="36"/>
      <c r="E32" s="36"/>
      <c r="F32" s="36"/>
      <c r="G32" s="39"/>
      <c r="H32" s="37"/>
      <c r="I32" s="40"/>
      <c r="J32" s="40"/>
      <c r="K32" s="42"/>
      <c r="L32" s="37"/>
      <c r="M32" s="43"/>
      <c r="N32" s="43" t="str">
        <f t="shared" si="0"/>
        <v/>
      </c>
      <c r="O32" s="42" t="str">
        <f t="shared" si="1"/>
        <v/>
      </c>
    </row>
    <row r="33" spans="1:20" ht="20.100000000000001" customHeight="1" x14ac:dyDescent="0.2">
      <c r="A33" s="68">
        <v>24</v>
      </c>
      <c r="B33" s="36"/>
      <c r="C33" s="36"/>
      <c r="D33" s="36"/>
      <c r="E33" s="36"/>
      <c r="F33" s="36"/>
      <c r="G33" s="39"/>
      <c r="H33" s="37"/>
      <c r="I33" s="40"/>
      <c r="J33" s="40"/>
      <c r="K33" s="42"/>
      <c r="L33" s="37"/>
      <c r="M33" s="43"/>
      <c r="N33" s="43" t="str">
        <f t="shared" si="0"/>
        <v/>
      </c>
      <c r="O33" s="42" t="str">
        <f t="shared" si="1"/>
        <v/>
      </c>
    </row>
    <row r="34" spans="1:20" ht="20.100000000000001" customHeight="1" x14ac:dyDescent="0.2">
      <c r="A34" s="68">
        <v>25</v>
      </c>
      <c r="B34" s="36"/>
      <c r="C34" s="36"/>
      <c r="D34" s="36"/>
      <c r="E34" s="36"/>
      <c r="F34" s="36"/>
      <c r="G34" s="39"/>
      <c r="H34" s="37"/>
      <c r="I34" s="40"/>
      <c r="J34" s="40"/>
      <c r="K34" s="42"/>
      <c r="L34" s="37"/>
      <c r="M34" s="43"/>
      <c r="N34" s="43" t="str">
        <f t="shared" si="0"/>
        <v/>
      </c>
      <c r="O34" s="42" t="str">
        <f t="shared" si="1"/>
        <v/>
      </c>
    </row>
    <row r="35" spans="1:20" ht="20.100000000000001" customHeight="1" x14ac:dyDescent="0.2">
      <c r="A35" s="68">
        <v>26</v>
      </c>
      <c r="B35" s="36"/>
      <c r="C35" s="36"/>
      <c r="D35" s="36"/>
      <c r="E35" s="36"/>
      <c r="F35" s="36"/>
      <c r="G35" s="39"/>
      <c r="H35" s="37"/>
      <c r="I35" s="40"/>
      <c r="J35" s="40"/>
      <c r="K35" s="42"/>
      <c r="L35" s="37"/>
      <c r="M35" s="43"/>
      <c r="N35" s="43" t="str">
        <f t="shared" si="0"/>
        <v/>
      </c>
      <c r="O35" s="42" t="str">
        <f t="shared" si="1"/>
        <v/>
      </c>
    </row>
    <row r="36" spans="1:20" ht="20.100000000000001" customHeight="1" x14ac:dyDescent="0.2">
      <c r="A36" s="68">
        <v>27</v>
      </c>
      <c r="B36" s="36"/>
      <c r="C36" s="36"/>
      <c r="D36" s="36"/>
      <c r="E36" s="36"/>
      <c r="F36" s="36"/>
      <c r="G36" s="39"/>
      <c r="H36" s="37"/>
      <c r="I36" s="40"/>
      <c r="J36" s="40"/>
      <c r="K36" s="42"/>
      <c r="L36" s="37"/>
      <c r="M36" s="43"/>
      <c r="N36" s="43" t="str">
        <f t="shared" si="0"/>
        <v/>
      </c>
      <c r="O36" s="42" t="str">
        <f t="shared" si="1"/>
        <v/>
      </c>
    </row>
    <row r="37" spans="1:20" ht="20.100000000000001" customHeight="1" x14ac:dyDescent="0.2">
      <c r="A37" s="68">
        <v>28</v>
      </c>
      <c r="B37" s="36"/>
      <c r="C37" s="36"/>
      <c r="D37" s="36"/>
      <c r="E37" s="36"/>
      <c r="F37" s="36"/>
      <c r="G37" s="39"/>
      <c r="H37" s="37"/>
      <c r="I37" s="40"/>
      <c r="J37" s="40"/>
      <c r="K37" s="42"/>
      <c r="L37" s="37"/>
      <c r="M37" s="43"/>
      <c r="N37" s="43" t="str">
        <f t="shared" si="0"/>
        <v/>
      </c>
      <c r="O37" s="42" t="str">
        <f t="shared" si="1"/>
        <v/>
      </c>
    </row>
    <row r="38" spans="1:20" ht="20.100000000000001" customHeight="1" x14ac:dyDescent="0.2">
      <c r="A38" s="68">
        <v>29</v>
      </c>
      <c r="B38" s="36"/>
      <c r="C38" s="36"/>
      <c r="D38" s="36"/>
      <c r="E38" s="36"/>
      <c r="F38" s="36"/>
      <c r="G38" s="39"/>
      <c r="H38" s="37"/>
      <c r="I38" s="40"/>
      <c r="J38" s="40"/>
      <c r="K38" s="42"/>
      <c r="L38" s="37"/>
      <c r="M38" s="43"/>
      <c r="N38" s="43" t="str">
        <f t="shared" si="0"/>
        <v/>
      </c>
      <c r="O38" s="42" t="str">
        <f t="shared" si="1"/>
        <v/>
      </c>
    </row>
    <row r="39" spans="1:20" ht="20.100000000000001" customHeight="1" thickBot="1" x14ac:dyDescent="0.25">
      <c r="A39" s="68">
        <v>30</v>
      </c>
      <c r="B39" s="36"/>
      <c r="C39" s="36"/>
      <c r="D39" s="36"/>
      <c r="E39" s="36"/>
      <c r="F39" s="36"/>
      <c r="G39" s="39"/>
      <c r="H39" s="38"/>
      <c r="I39" s="41"/>
      <c r="J39" s="41"/>
      <c r="K39" s="60"/>
      <c r="L39" s="38"/>
      <c r="M39" s="61"/>
      <c r="N39" s="61" t="str">
        <f t="shared" si="0"/>
        <v/>
      </c>
      <c r="O39" s="60" t="str">
        <f t="shared" si="1"/>
        <v/>
      </c>
    </row>
    <row r="40" spans="1:20" x14ac:dyDescent="0.2">
      <c r="H40" s="5">
        <f>COUNTA(H10:H39)</f>
        <v>0</v>
      </c>
      <c r="I40" s="5">
        <f t="shared" ref="I40:J40" si="2">COUNTA(I10:I39)</f>
        <v>0</v>
      </c>
      <c r="J40" s="5">
        <f t="shared" si="2"/>
        <v>0</v>
      </c>
      <c r="K40" s="5">
        <f>COUNTIF(K10:K39,"七種競技　前半")</f>
        <v>0</v>
      </c>
      <c r="L40" s="5">
        <f>COUNTA(L10:L39)</f>
        <v>0</v>
      </c>
      <c r="M40" s="5">
        <f t="shared" ref="M40" si="3">COUNTA(M10:M39)</f>
        <v>0</v>
      </c>
      <c r="O40" s="5">
        <f>COUNTIF(O10:O39,"七種競技　後半")</f>
        <v>0</v>
      </c>
    </row>
    <row r="41" spans="1:20" ht="20.100000000000001" customHeight="1" x14ac:dyDescent="0.2">
      <c r="B41" s="9" t="s">
        <v>44</v>
      </c>
      <c r="I41" s="161"/>
      <c r="J41" s="161"/>
      <c r="K41" s="161"/>
      <c r="L41" s="161"/>
      <c r="M41" s="161"/>
      <c r="N41" s="161"/>
      <c r="O41" s="161"/>
    </row>
    <row r="42" spans="1:20" ht="30" customHeight="1" x14ac:dyDescent="0.2">
      <c r="B42" s="3"/>
      <c r="E42" s="3"/>
      <c r="F42" s="162" t="s">
        <v>35</v>
      </c>
      <c r="G42" s="162"/>
      <c r="H42" s="9" t="s">
        <v>36</v>
      </c>
      <c r="K42" s="3"/>
      <c r="L42" s="3"/>
      <c r="O42" s="10"/>
      <c r="S42" s="2"/>
      <c r="T42" s="2"/>
    </row>
    <row r="43" spans="1:20" ht="20.100000000000001" customHeight="1" thickBot="1" x14ac:dyDescent="0.25">
      <c r="B43" s="2"/>
      <c r="C43" s="4"/>
      <c r="D43" s="2"/>
      <c r="E43" s="7"/>
      <c r="H43" s="19" t="s">
        <v>165</v>
      </c>
      <c r="I43" s="19" t="s">
        <v>166</v>
      </c>
      <c r="J43" s="19"/>
      <c r="K43" s="2"/>
      <c r="L43" s="5" t="s">
        <v>37</v>
      </c>
      <c r="M43"/>
      <c r="N43"/>
    </row>
    <row r="44" spans="1:20" s="2" customFormat="1" ht="39.9" customHeight="1" thickBot="1" x14ac:dyDescent="0.25">
      <c r="B44" s="6"/>
      <c r="D44" s="7"/>
      <c r="E44" s="5"/>
      <c r="F44" s="152" t="s">
        <v>38</v>
      </c>
      <c r="G44" s="152"/>
      <c r="H44" s="2">
        <f>COUNTA($H$10:$H$39)</f>
        <v>0</v>
      </c>
      <c r="I44" s="2">
        <f>COUNTA($L$10:$L39)</f>
        <v>0</v>
      </c>
      <c r="K44" s="8"/>
      <c r="L44" s="46">
        <f>H44+I44</f>
        <v>0</v>
      </c>
      <c r="M44" s="45" t="s">
        <v>40</v>
      </c>
      <c r="N44" s="45"/>
      <c r="O44" s="5"/>
    </row>
    <row r="45" spans="1:20" s="2" customFormat="1" ht="20.100000000000001" customHeight="1" thickBot="1" x14ac:dyDescent="0.25">
      <c r="B45" s="5"/>
      <c r="C45" s="5"/>
      <c r="D45" s="5"/>
      <c r="E45" s="7"/>
      <c r="H45" s="19" t="s">
        <v>165</v>
      </c>
      <c r="I45" s="19" t="s">
        <v>166</v>
      </c>
      <c r="J45" s="19"/>
      <c r="K45" s="8"/>
      <c r="L45" s="15"/>
      <c r="O45" s="5"/>
    </row>
    <row r="46" spans="1:20" ht="39.9" customHeight="1" thickBot="1" x14ac:dyDescent="0.25">
      <c r="B46" s="6"/>
      <c r="D46" s="7"/>
      <c r="F46" s="152" t="s">
        <v>41</v>
      </c>
      <c r="G46" s="152"/>
      <c r="H46" s="2">
        <f>COUNTA($I$10:$I$39)</f>
        <v>0</v>
      </c>
      <c r="I46" s="2">
        <f>COUNTA($M$10:$M$39)</f>
        <v>0</v>
      </c>
      <c r="J46" s="2"/>
      <c r="K46" s="8"/>
      <c r="L46" s="46">
        <f>H46+I46</f>
        <v>0</v>
      </c>
      <c r="M46" s="45" t="s">
        <v>40</v>
      </c>
      <c r="N46" s="45"/>
    </row>
    <row r="47" spans="1:20" ht="20.100000000000001" customHeight="1" thickBot="1" x14ac:dyDescent="0.25">
      <c r="D47" s="2"/>
      <c r="F47" s="2"/>
      <c r="G47" s="2"/>
      <c r="H47" s="19" t="s">
        <v>165</v>
      </c>
      <c r="I47" s="19" t="s">
        <v>166</v>
      </c>
      <c r="J47" s="19"/>
      <c r="K47" s="8"/>
      <c r="L47" s="15"/>
      <c r="M47" s="2"/>
      <c r="N47" s="2"/>
    </row>
    <row r="48" spans="1:20" ht="39.9" customHeight="1" thickBot="1" x14ac:dyDescent="0.25">
      <c r="D48" s="2"/>
      <c r="F48" s="152" t="s">
        <v>191</v>
      </c>
      <c r="G48" s="152"/>
      <c r="H48" s="152">
        <f>COUNTA($J$10:J$39)</f>
        <v>0</v>
      </c>
      <c r="I48" s="152"/>
      <c r="J48" s="2"/>
      <c r="K48" s="8"/>
      <c r="L48" s="46">
        <f>H48</f>
        <v>0</v>
      </c>
      <c r="M48" s="45" t="s">
        <v>40</v>
      </c>
      <c r="N48" s="45"/>
    </row>
    <row r="49" spans="1:24" ht="20.100000000000001" customHeight="1" thickBot="1" x14ac:dyDescent="0.25">
      <c r="F49" s="2"/>
      <c r="G49" s="2"/>
      <c r="H49" s="19" t="s">
        <v>165</v>
      </c>
      <c r="I49" s="19" t="s">
        <v>166</v>
      </c>
      <c r="J49" s="19"/>
      <c r="K49" s="8"/>
      <c r="L49" s="15"/>
      <c r="M49" s="2"/>
    </row>
    <row r="50" spans="1:24" s="12" customFormat="1" ht="39.9" customHeight="1" thickBot="1" x14ac:dyDescent="0.25">
      <c r="B50" s="44"/>
      <c r="C50" s="44"/>
      <c r="D50" s="44"/>
      <c r="E50" s="44"/>
      <c r="F50" s="152" t="s">
        <v>158</v>
      </c>
      <c r="G50" s="152"/>
      <c r="H50" s="152">
        <f>K40</f>
        <v>0</v>
      </c>
      <c r="I50" s="152"/>
      <c r="J50" s="2"/>
      <c r="K50" s="8"/>
      <c r="L50" s="46">
        <f>H50</f>
        <v>0</v>
      </c>
      <c r="M50" s="45" t="s">
        <v>40</v>
      </c>
      <c r="N50" s="45"/>
      <c r="O50" s="44"/>
    </row>
    <row r="51" spans="1:24" ht="10.5" customHeight="1" x14ac:dyDescent="0.2">
      <c r="A51" s="44"/>
      <c r="B51" s="44"/>
      <c r="C51" s="44"/>
      <c r="D51" s="44"/>
      <c r="E51" s="44"/>
      <c r="F51" s="44"/>
      <c r="G51" s="44"/>
      <c r="H51" s="44"/>
      <c r="I51" s="44"/>
      <c r="J51" s="44"/>
      <c r="K51" s="44"/>
      <c r="L51" s="44"/>
      <c r="M51" s="44"/>
      <c r="N51" s="44"/>
      <c r="O51" s="44"/>
    </row>
    <row r="52" spans="1:24" s="1" customFormat="1" ht="30" customHeight="1" x14ac:dyDescent="0.2">
      <c r="A52" s="163" t="s">
        <v>42</v>
      </c>
      <c r="B52" s="163"/>
      <c r="C52" s="163"/>
      <c r="D52" s="163"/>
      <c r="E52" s="163"/>
      <c r="F52" s="163"/>
      <c r="G52" s="163"/>
      <c r="H52" s="163"/>
      <c r="I52" s="163"/>
      <c r="J52" s="163"/>
      <c r="K52" s="163"/>
      <c r="L52" s="163"/>
      <c r="M52" s="163"/>
      <c r="N52" s="163"/>
      <c r="O52" s="163"/>
      <c r="S52" s="5"/>
      <c r="T52" s="5"/>
    </row>
    <row r="53" spans="1:24" x14ac:dyDescent="0.2">
      <c r="O53" s="11"/>
    </row>
    <row r="54" spans="1:24" ht="45" customHeight="1" x14ac:dyDescent="0.2">
      <c r="A54" s="142" t="s">
        <v>43</v>
      </c>
      <c r="B54" s="143"/>
      <c r="C54" s="143"/>
      <c r="D54" s="143"/>
      <c r="E54" s="143"/>
      <c r="F54" s="143"/>
      <c r="G54" s="143"/>
      <c r="H54" s="143"/>
      <c r="I54" s="143"/>
      <c r="J54" s="143"/>
      <c r="K54" s="143"/>
      <c r="L54" s="143"/>
      <c r="M54" s="143"/>
      <c r="N54" s="143"/>
      <c r="O54" s="143"/>
      <c r="P54" s="143"/>
    </row>
    <row r="55" spans="1:24" ht="18" customHeight="1" x14ac:dyDescent="0.2">
      <c r="A55" s="145" t="s">
        <v>1</v>
      </c>
      <c r="B55" s="145"/>
      <c r="C55" s="145"/>
      <c r="D55" s="145"/>
      <c r="E55" s="145"/>
      <c r="F55" s="145"/>
      <c r="G55" s="145"/>
      <c r="H55" s="145"/>
      <c r="I55" s="145"/>
      <c r="J55" s="145"/>
      <c r="K55" s="145"/>
      <c r="L55" s="145"/>
      <c r="M55" s="145"/>
      <c r="N55" s="145"/>
      <c r="O55" s="145"/>
    </row>
    <row r="56" spans="1:24" ht="36" customHeight="1" x14ac:dyDescent="0.2">
      <c r="A56" s="117" t="s">
        <v>2</v>
      </c>
      <c r="B56" s="126"/>
      <c r="C56" s="126"/>
      <c r="D56" s="126"/>
      <c r="E56" s="126"/>
      <c r="F56" s="126"/>
      <c r="G56" s="126"/>
      <c r="H56" s="67" t="s">
        <v>3</v>
      </c>
      <c r="I56" s="126"/>
      <c r="J56" s="126"/>
      <c r="K56" s="126"/>
      <c r="L56" s="126"/>
      <c r="M56" s="126"/>
      <c r="N56" s="126"/>
      <c r="O56" s="126"/>
    </row>
    <row r="57" spans="1:24" ht="36" customHeight="1" x14ac:dyDescent="0.2">
      <c r="A57" s="117" t="s">
        <v>5</v>
      </c>
      <c r="B57" s="126"/>
      <c r="C57" s="120"/>
      <c r="D57" s="148"/>
      <c r="E57" s="148"/>
      <c r="F57" s="148"/>
      <c r="G57" s="121"/>
      <c r="H57" s="16" t="s">
        <v>6</v>
      </c>
      <c r="I57" s="127"/>
      <c r="J57" s="127"/>
      <c r="K57" s="127"/>
      <c r="L57" s="127"/>
      <c r="M57" s="127"/>
      <c r="N57" s="127"/>
      <c r="O57" s="127"/>
    </row>
    <row r="58" spans="1:24" ht="20.100000000000001" customHeight="1" x14ac:dyDescent="0.2">
      <c r="B58" s="30" t="s">
        <v>7</v>
      </c>
      <c r="G58"/>
      <c r="H58" s="29" t="s">
        <v>8</v>
      </c>
      <c r="I58"/>
      <c r="J58"/>
      <c r="K58"/>
      <c r="L58"/>
    </row>
    <row r="59" spans="1:24" ht="20.100000000000001" customHeight="1" thickBot="1" x14ac:dyDescent="0.25">
      <c r="B59" s="30" t="s">
        <v>9</v>
      </c>
      <c r="G59"/>
      <c r="H59" s="29" t="s">
        <v>10</v>
      </c>
      <c r="I59"/>
      <c r="J59"/>
      <c r="K59"/>
      <c r="L59"/>
    </row>
    <row r="60" spans="1:24" ht="20.100000000000001" customHeight="1" x14ac:dyDescent="0.2">
      <c r="A60" s="150" t="s">
        <v>11</v>
      </c>
      <c r="B60" s="151" t="s">
        <v>12</v>
      </c>
      <c r="C60" s="151" t="s">
        <v>13</v>
      </c>
      <c r="D60" s="151" t="s">
        <v>14</v>
      </c>
      <c r="E60" s="150" t="s">
        <v>15</v>
      </c>
      <c r="F60" s="151" t="s">
        <v>16</v>
      </c>
      <c r="G60" s="153" t="s">
        <v>17</v>
      </c>
      <c r="H60" s="154" t="s">
        <v>165</v>
      </c>
      <c r="I60" s="155"/>
      <c r="J60" s="155"/>
      <c r="K60" s="165"/>
      <c r="L60" s="154" t="s">
        <v>166</v>
      </c>
      <c r="M60" s="155"/>
      <c r="N60" s="155"/>
      <c r="O60" s="165"/>
    </row>
    <row r="61" spans="1:24" ht="20.100000000000001" customHeight="1" x14ac:dyDescent="0.2">
      <c r="A61" s="150"/>
      <c r="B61" s="151"/>
      <c r="C61" s="150"/>
      <c r="D61" s="150"/>
      <c r="E61" s="150"/>
      <c r="F61" s="151"/>
      <c r="G61" s="153"/>
      <c r="H61" s="166" t="s">
        <v>190</v>
      </c>
      <c r="I61" s="167"/>
      <c r="J61" s="167"/>
      <c r="K61" s="168"/>
      <c r="L61" s="166" t="s">
        <v>190</v>
      </c>
      <c r="M61" s="167"/>
      <c r="N61" s="167"/>
      <c r="O61" s="168"/>
    </row>
    <row r="62" spans="1:24" ht="39.9" customHeight="1" thickBot="1" x14ac:dyDescent="0.25">
      <c r="A62" s="150"/>
      <c r="B62" s="151"/>
      <c r="C62" s="150"/>
      <c r="D62" s="150"/>
      <c r="E62" s="150"/>
      <c r="F62" s="151"/>
      <c r="G62" s="153"/>
      <c r="H62" s="96" t="s">
        <v>18</v>
      </c>
      <c r="I62" s="97" t="s">
        <v>30</v>
      </c>
      <c r="J62" s="98" t="s">
        <v>191</v>
      </c>
      <c r="K62" s="99" t="s">
        <v>90</v>
      </c>
      <c r="L62" s="103" t="s">
        <v>18</v>
      </c>
      <c r="M62" s="104" t="s">
        <v>192</v>
      </c>
      <c r="N62" s="101" t="s">
        <v>191</v>
      </c>
      <c r="O62" s="102" t="s">
        <v>157</v>
      </c>
    </row>
    <row r="63" spans="1:24" ht="20.100000000000001" customHeight="1" x14ac:dyDescent="0.2">
      <c r="A63" s="68">
        <v>31</v>
      </c>
      <c r="B63" s="36"/>
      <c r="C63" s="36"/>
      <c r="D63" s="36"/>
      <c r="E63" s="36"/>
      <c r="F63" s="36"/>
      <c r="G63" s="39"/>
      <c r="H63" s="57"/>
      <c r="I63" s="100"/>
      <c r="J63" s="100"/>
      <c r="K63" s="105"/>
      <c r="L63" s="57"/>
      <c r="M63" s="59"/>
      <c r="N63" s="59" t="str">
        <f>IFERROR(VLOOKUP(J63,$T$11:$U$12,2,0),"")</f>
        <v/>
      </c>
      <c r="O63" s="58" t="str">
        <f>IFERROR(VLOOKUP(K63,$V$11:$W$11,2,0),"")</f>
        <v/>
      </c>
    </row>
    <row r="64" spans="1:24" ht="20.100000000000001" customHeight="1" x14ac:dyDescent="0.2">
      <c r="A64" s="68">
        <v>32</v>
      </c>
      <c r="B64" s="36"/>
      <c r="C64" s="36"/>
      <c r="D64" s="36"/>
      <c r="E64" s="36"/>
      <c r="F64" s="36"/>
      <c r="G64" s="39"/>
      <c r="H64" s="37"/>
      <c r="I64" s="40"/>
      <c r="J64" s="40"/>
      <c r="K64" s="106"/>
      <c r="L64" s="37"/>
      <c r="M64" s="43"/>
      <c r="N64" s="43" t="str">
        <f t="shared" ref="N64:N92" si="4">IFERROR(VLOOKUP(J64,$T$11:$U$12,2,0),"")</f>
        <v/>
      </c>
      <c r="O64" s="42" t="str">
        <f t="shared" ref="O64:O92" si="5">IFERROR(VLOOKUP(K64,$V$11:$W$11,2,0),"")</f>
        <v/>
      </c>
      <c r="X64" s="18"/>
    </row>
    <row r="65" spans="1:27" ht="20.100000000000001" customHeight="1" x14ac:dyDescent="0.2">
      <c r="A65" s="68">
        <v>33</v>
      </c>
      <c r="B65" s="36"/>
      <c r="C65" s="36"/>
      <c r="D65" s="36"/>
      <c r="E65" s="36"/>
      <c r="F65" s="36"/>
      <c r="G65" s="39"/>
      <c r="H65" s="37"/>
      <c r="I65" s="40"/>
      <c r="J65" s="40"/>
      <c r="K65" s="106"/>
      <c r="L65" s="37"/>
      <c r="M65" s="43"/>
      <c r="N65" s="43" t="str">
        <f t="shared" si="4"/>
        <v/>
      </c>
      <c r="O65" s="42" t="str">
        <f t="shared" si="5"/>
        <v/>
      </c>
      <c r="AA65" s="18"/>
    </row>
    <row r="66" spans="1:27" ht="20.100000000000001" customHeight="1" x14ac:dyDescent="0.2">
      <c r="A66" s="68">
        <v>34</v>
      </c>
      <c r="B66" s="36"/>
      <c r="C66" s="36"/>
      <c r="D66" s="36"/>
      <c r="E66" s="36"/>
      <c r="F66" s="36"/>
      <c r="G66" s="39"/>
      <c r="H66" s="37"/>
      <c r="I66" s="40"/>
      <c r="J66" s="40"/>
      <c r="K66" s="106"/>
      <c r="L66" s="37"/>
      <c r="M66" s="43"/>
      <c r="N66" s="43" t="str">
        <f t="shared" si="4"/>
        <v/>
      </c>
      <c r="O66" s="42" t="str">
        <f t="shared" si="5"/>
        <v/>
      </c>
      <c r="AA66" s="18"/>
    </row>
    <row r="67" spans="1:27" ht="20.100000000000001" customHeight="1" x14ac:dyDescent="0.2">
      <c r="A67" s="68">
        <v>35</v>
      </c>
      <c r="B67" s="36"/>
      <c r="C67" s="36"/>
      <c r="D67" s="36"/>
      <c r="E67" s="36"/>
      <c r="F67" s="36"/>
      <c r="G67" s="39"/>
      <c r="H67" s="37"/>
      <c r="I67" s="40"/>
      <c r="J67" s="40"/>
      <c r="K67" s="106"/>
      <c r="L67" s="37"/>
      <c r="M67" s="43"/>
      <c r="N67" s="43" t="str">
        <f t="shared" si="4"/>
        <v/>
      </c>
      <c r="O67" s="42" t="str">
        <f t="shared" si="5"/>
        <v/>
      </c>
      <c r="AA67" s="18"/>
    </row>
    <row r="68" spans="1:27" ht="20.100000000000001" customHeight="1" x14ac:dyDescent="0.2">
      <c r="A68" s="68">
        <v>36</v>
      </c>
      <c r="B68" s="36"/>
      <c r="C68" s="36"/>
      <c r="D68" s="36"/>
      <c r="E68" s="36"/>
      <c r="F68" s="36"/>
      <c r="G68" s="39"/>
      <c r="H68" s="37"/>
      <c r="I68" s="40"/>
      <c r="J68" s="40"/>
      <c r="K68" s="106"/>
      <c r="L68" s="37"/>
      <c r="M68" s="43"/>
      <c r="N68" s="43" t="str">
        <f t="shared" si="4"/>
        <v/>
      </c>
      <c r="O68" s="42" t="str">
        <f t="shared" si="5"/>
        <v/>
      </c>
      <c r="AA68" s="18"/>
    </row>
    <row r="69" spans="1:27" ht="20.100000000000001" customHeight="1" x14ac:dyDescent="0.2">
      <c r="A69" s="68">
        <v>37</v>
      </c>
      <c r="B69" s="36"/>
      <c r="C69" s="36"/>
      <c r="D69" s="36"/>
      <c r="E69" s="36"/>
      <c r="F69" s="36"/>
      <c r="G69" s="39"/>
      <c r="H69" s="37"/>
      <c r="I69" s="40"/>
      <c r="J69" s="40"/>
      <c r="K69" s="106"/>
      <c r="L69" s="37"/>
      <c r="M69" s="43"/>
      <c r="N69" s="43" t="str">
        <f t="shared" si="4"/>
        <v/>
      </c>
      <c r="O69" s="42" t="str">
        <f t="shared" si="5"/>
        <v/>
      </c>
      <c r="AA69" s="18"/>
    </row>
    <row r="70" spans="1:27" ht="20.100000000000001" customHeight="1" x14ac:dyDescent="0.2">
      <c r="A70" s="68">
        <v>38</v>
      </c>
      <c r="B70" s="36"/>
      <c r="C70" s="36"/>
      <c r="D70" s="36"/>
      <c r="E70" s="36"/>
      <c r="F70" s="36"/>
      <c r="G70" s="39"/>
      <c r="H70" s="37"/>
      <c r="I70" s="40"/>
      <c r="J70" s="40"/>
      <c r="K70" s="106"/>
      <c r="L70" s="37"/>
      <c r="M70" s="43"/>
      <c r="N70" s="43" t="str">
        <f t="shared" si="4"/>
        <v/>
      </c>
      <c r="O70" s="42" t="str">
        <f t="shared" si="5"/>
        <v/>
      </c>
      <c r="AA70" s="18"/>
    </row>
    <row r="71" spans="1:27" ht="20.100000000000001" customHeight="1" x14ac:dyDescent="0.2">
      <c r="A71" s="68">
        <v>39</v>
      </c>
      <c r="B71" s="36"/>
      <c r="C71" s="36"/>
      <c r="D71" s="36"/>
      <c r="E71" s="36"/>
      <c r="F71" s="36"/>
      <c r="G71" s="39"/>
      <c r="H71" s="37"/>
      <c r="I71" s="40"/>
      <c r="J71" s="40"/>
      <c r="K71" s="106"/>
      <c r="L71" s="37"/>
      <c r="M71" s="43"/>
      <c r="N71" s="43" t="str">
        <f t="shared" si="4"/>
        <v/>
      </c>
      <c r="O71" s="42" t="str">
        <f t="shared" si="5"/>
        <v/>
      </c>
      <c r="AA71" s="18"/>
    </row>
    <row r="72" spans="1:27" ht="20.100000000000001" customHeight="1" x14ac:dyDescent="0.2">
      <c r="A72" s="68">
        <v>40</v>
      </c>
      <c r="B72" s="36"/>
      <c r="C72" s="36"/>
      <c r="D72" s="36"/>
      <c r="E72" s="36"/>
      <c r="F72" s="36"/>
      <c r="G72" s="39"/>
      <c r="H72" s="37"/>
      <c r="I72" s="40"/>
      <c r="J72" s="40"/>
      <c r="K72" s="106"/>
      <c r="L72" s="37"/>
      <c r="M72" s="43"/>
      <c r="N72" s="43" t="str">
        <f t="shared" si="4"/>
        <v/>
      </c>
      <c r="O72" s="42" t="str">
        <f t="shared" si="5"/>
        <v/>
      </c>
      <c r="AA72" s="18"/>
    </row>
    <row r="73" spans="1:27" ht="20.100000000000001" customHeight="1" x14ac:dyDescent="0.2">
      <c r="A73" s="68">
        <v>41</v>
      </c>
      <c r="B73" s="36"/>
      <c r="C73" s="36"/>
      <c r="D73" s="36"/>
      <c r="E73" s="36"/>
      <c r="F73" s="36"/>
      <c r="G73" s="39"/>
      <c r="H73" s="37"/>
      <c r="I73" s="40"/>
      <c r="J73" s="40"/>
      <c r="K73" s="106"/>
      <c r="L73" s="37"/>
      <c r="M73" s="43"/>
      <c r="N73" s="43" t="str">
        <f t="shared" si="4"/>
        <v/>
      </c>
      <c r="O73" s="42" t="str">
        <f t="shared" si="5"/>
        <v/>
      </c>
      <c r="AA73" s="18"/>
    </row>
    <row r="74" spans="1:27" ht="20.100000000000001" customHeight="1" x14ac:dyDescent="0.2">
      <c r="A74" s="68">
        <v>42</v>
      </c>
      <c r="B74" s="36"/>
      <c r="C74" s="36"/>
      <c r="D74" s="36"/>
      <c r="E74" s="36"/>
      <c r="F74" s="36"/>
      <c r="G74" s="39"/>
      <c r="H74" s="37"/>
      <c r="I74" s="40"/>
      <c r="J74" s="40"/>
      <c r="K74" s="106"/>
      <c r="L74" s="37"/>
      <c r="M74" s="43"/>
      <c r="N74" s="43" t="str">
        <f t="shared" si="4"/>
        <v/>
      </c>
      <c r="O74" s="42" t="str">
        <f t="shared" si="5"/>
        <v/>
      </c>
      <c r="AA74" s="18"/>
    </row>
    <row r="75" spans="1:27" ht="20.100000000000001" customHeight="1" x14ac:dyDescent="0.2">
      <c r="A75" s="68">
        <v>43</v>
      </c>
      <c r="B75" s="36"/>
      <c r="C75" s="36"/>
      <c r="D75" s="36"/>
      <c r="E75" s="36"/>
      <c r="F75" s="36"/>
      <c r="G75" s="39"/>
      <c r="H75" s="37"/>
      <c r="I75" s="40"/>
      <c r="J75" s="40"/>
      <c r="K75" s="106"/>
      <c r="L75" s="37"/>
      <c r="M75" s="43"/>
      <c r="N75" s="43" t="str">
        <f t="shared" si="4"/>
        <v/>
      </c>
      <c r="O75" s="42" t="str">
        <f t="shared" si="5"/>
        <v/>
      </c>
      <c r="AA75" s="18"/>
    </row>
    <row r="76" spans="1:27" ht="20.100000000000001" customHeight="1" x14ac:dyDescent="0.2">
      <c r="A76" s="68">
        <v>44</v>
      </c>
      <c r="B76" s="36"/>
      <c r="C76" s="36"/>
      <c r="D76" s="36"/>
      <c r="E76" s="36"/>
      <c r="F76" s="36"/>
      <c r="G76" s="39"/>
      <c r="H76" s="37"/>
      <c r="I76" s="40"/>
      <c r="J76" s="40"/>
      <c r="K76" s="106"/>
      <c r="L76" s="37"/>
      <c r="M76" s="43"/>
      <c r="N76" s="43" t="str">
        <f t="shared" si="4"/>
        <v/>
      </c>
      <c r="O76" s="42" t="str">
        <f t="shared" si="5"/>
        <v/>
      </c>
      <c r="AA76" s="18"/>
    </row>
    <row r="77" spans="1:27" ht="20.100000000000001" customHeight="1" x14ac:dyDescent="0.2">
      <c r="A77" s="68">
        <v>45</v>
      </c>
      <c r="B77" s="36"/>
      <c r="C77" s="36"/>
      <c r="D77" s="36"/>
      <c r="E77" s="36"/>
      <c r="F77" s="36"/>
      <c r="G77" s="39"/>
      <c r="H77" s="37"/>
      <c r="I77" s="40"/>
      <c r="J77" s="40"/>
      <c r="K77" s="106"/>
      <c r="L77" s="37"/>
      <c r="M77" s="43"/>
      <c r="N77" s="43" t="str">
        <f t="shared" si="4"/>
        <v/>
      </c>
      <c r="O77" s="42" t="str">
        <f t="shared" si="5"/>
        <v/>
      </c>
      <c r="AA77" s="18"/>
    </row>
    <row r="78" spans="1:27" ht="20.100000000000001" customHeight="1" x14ac:dyDescent="0.2">
      <c r="A78" s="68">
        <v>46</v>
      </c>
      <c r="B78" s="36"/>
      <c r="C78" s="36"/>
      <c r="D78" s="36"/>
      <c r="E78" s="36"/>
      <c r="F78" s="36"/>
      <c r="G78" s="39"/>
      <c r="H78" s="37"/>
      <c r="I78" s="40"/>
      <c r="J78" s="40"/>
      <c r="K78" s="106"/>
      <c r="L78" s="37"/>
      <c r="M78" s="43"/>
      <c r="N78" s="43" t="str">
        <f t="shared" si="4"/>
        <v/>
      </c>
      <c r="O78" s="42" t="str">
        <f t="shared" si="5"/>
        <v/>
      </c>
      <c r="AA78" s="18"/>
    </row>
    <row r="79" spans="1:27" ht="20.100000000000001" customHeight="1" x14ac:dyDescent="0.2">
      <c r="A79" s="68">
        <v>47</v>
      </c>
      <c r="B79" s="36"/>
      <c r="C79" s="36"/>
      <c r="D79" s="36"/>
      <c r="E79" s="36"/>
      <c r="F79" s="36"/>
      <c r="G79" s="39"/>
      <c r="H79" s="37"/>
      <c r="I79" s="40"/>
      <c r="J79" s="40"/>
      <c r="K79" s="106"/>
      <c r="L79" s="37"/>
      <c r="M79" s="43"/>
      <c r="N79" s="43" t="str">
        <f t="shared" si="4"/>
        <v/>
      </c>
      <c r="O79" s="42" t="str">
        <f t="shared" si="5"/>
        <v/>
      </c>
      <c r="AA79" s="18"/>
    </row>
    <row r="80" spans="1:27" ht="20.100000000000001" customHeight="1" x14ac:dyDescent="0.2">
      <c r="A80" s="68">
        <v>48</v>
      </c>
      <c r="B80" s="36"/>
      <c r="C80" s="36"/>
      <c r="D80" s="36"/>
      <c r="E80" s="36"/>
      <c r="F80" s="36"/>
      <c r="G80" s="39"/>
      <c r="H80" s="37"/>
      <c r="I80" s="40"/>
      <c r="J80" s="40"/>
      <c r="K80" s="106"/>
      <c r="L80" s="37"/>
      <c r="M80" s="43"/>
      <c r="N80" s="43" t="str">
        <f t="shared" si="4"/>
        <v/>
      </c>
      <c r="O80" s="42" t="str">
        <f t="shared" si="5"/>
        <v/>
      </c>
      <c r="AA80" s="18"/>
    </row>
    <row r="81" spans="1:27" ht="20.100000000000001" customHeight="1" x14ac:dyDescent="0.2">
      <c r="A81" s="68">
        <v>49</v>
      </c>
      <c r="B81" s="36"/>
      <c r="C81" s="36"/>
      <c r="D81" s="36"/>
      <c r="E81" s="36"/>
      <c r="F81" s="36"/>
      <c r="G81" s="39"/>
      <c r="H81" s="37"/>
      <c r="I81" s="40"/>
      <c r="J81" s="40"/>
      <c r="K81" s="106"/>
      <c r="L81" s="37"/>
      <c r="M81" s="43"/>
      <c r="N81" s="43" t="str">
        <f t="shared" si="4"/>
        <v/>
      </c>
      <c r="O81" s="42" t="str">
        <f t="shared" si="5"/>
        <v/>
      </c>
      <c r="AA81" s="18"/>
    </row>
    <row r="82" spans="1:27" ht="20.100000000000001" customHeight="1" x14ac:dyDescent="0.2">
      <c r="A82" s="68">
        <v>50</v>
      </c>
      <c r="B82" s="36"/>
      <c r="C82" s="36"/>
      <c r="D82" s="36"/>
      <c r="E82" s="36"/>
      <c r="F82" s="36"/>
      <c r="G82" s="39"/>
      <c r="H82" s="37"/>
      <c r="I82" s="40"/>
      <c r="J82" s="40"/>
      <c r="K82" s="106"/>
      <c r="L82" s="37"/>
      <c r="M82" s="43"/>
      <c r="N82" s="43" t="str">
        <f t="shared" si="4"/>
        <v/>
      </c>
      <c r="O82" s="42" t="str">
        <f t="shared" si="5"/>
        <v/>
      </c>
      <c r="AA82" s="18"/>
    </row>
    <row r="83" spans="1:27" ht="20.100000000000001" customHeight="1" x14ac:dyDescent="0.2">
      <c r="A83" s="68">
        <v>51</v>
      </c>
      <c r="B83" s="36"/>
      <c r="C83" s="36"/>
      <c r="D83" s="36"/>
      <c r="E83" s="36"/>
      <c r="F83" s="36"/>
      <c r="G83" s="39"/>
      <c r="H83" s="37"/>
      <c r="I83" s="40"/>
      <c r="J83" s="40"/>
      <c r="K83" s="106"/>
      <c r="L83" s="37"/>
      <c r="M83" s="43"/>
      <c r="N83" s="43" t="str">
        <f t="shared" si="4"/>
        <v/>
      </c>
      <c r="O83" s="42" t="str">
        <f t="shared" si="5"/>
        <v/>
      </c>
    </row>
    <row r="84" spans="1:27" ht="20.100000000000001" customHeight="1" x14ac:dyDescent="0.2">
      <c r="A84" s="68">
        <v>52</v>
      </c>
      <c r="B84" s="36"/>
      <c r="C84" s="36"/>
      <c r="D84" s="36"/>
      <c r="E84" s="36"/>
      <c r="F84" s="36"/>
      <c r="G84" s="39"/>
      <c r="H84" s="37"/>
      <c r="I84" s="40"/>
      <c r="J84" s="40"/>
      <c r="K84" s="106"/>
      <c r="L84" s="37"/>
      <c r="M84" s="43"/>
      <c r="N84" s="43" t="str">
        <f t="shared" si="4"/>
        <v/>
      </c>
      <c r="O84" s="42" t="str">
        <f t="shared" si="5"/>
        <v/>
      </c>
    </row>
    <row r="85" spans="1:27" ht="20.100000000000001" customHeight="1" x14ac:dyDescent="0.2">
      <c r="A85" s="68">
        <v>53</v>
      </c>
      <c r="B85" s="36"/>
      <c r="C85" s="36"/>
      <c r="D85" s="36"/>
      <c r="E85" s="36"/>
      <c r="F85" s="36"/>
      <c r="G85" s="39"/>
      <c r="H85" s="37"/>
      <c r="I85" s="40"/>
      <c r="J85" s="40"/>
      <c r="K85" s="106"/>
      <c r="L85" s="37"/>
      <c r="M85" s="43"/>
      <c r="N85" s="43" t="str">
        <f t="shared" si="4"/>
        <v/>
      </c>
      <c r="O85" s="42" t="str">
        <f t="shared" si="5"/>
        <v/>
      </c>
    </row>
    <row r="86" spans="1:27" ht="20.100000000000001" customHeight="1" x14ac:dyDescent="0.2">
      <c r="A86" s="68">
        <v>54</v>
      </c>
      <c r="B86" s="36"/>
      <c r="C86" s="36"/>
      <c r="D86" s="36"/>
      <c r="E86" s="36"/>
      <c r="F86" s="36"/>
      <c r="G86" s="39"/>
      <c r="H86" s="37"/>
      <c r="I86" s="40"/>
      <c r="J86" s="40"/>
      <c r="K86" s="106"/>
      <c r="L86" s="37"/>
      <c r="M86" s="43"/>
      <c r="N86" s="43" t="str">
        <f t="shared" si="4"/>
        <v/>
      </c>
      <c r="O86" s="42" t="str">
        <f t="shared" si="5"/>
        <v/>
      </c>
    </row>
    <row r="87" spans="1:27" ht="20.100000000000001" customHeight="1" x14ac:dyDescent="0.2">
      <c r="A87" s="68">
        <v>55</v>
      </c>
      <c r="B87" s="36"/>
      <c r="C87" s="36"/>
      <c r="D87" s="36"/>
      <c r="E87" s="36"/>
      <c r="F87" s="36"/>
      <c r="G87" s="39"/>
      <c r="H87" s="37"/>
      <c r="I87" s="40"/>
      <c r="J87" s="40"/>
      <c r="K87" s="106"/>
      <c r="L87" s="37"/>
      <c r="M87" s="43"/>
      <c r="N87" s="43" t="str">
        <f t="shared" si="4"/>
        <v/>
      </c>
      <c r="O87" s="42" t="str">
        <f t="shared" si="5"/>
        <v/>
      </c>
    </row>
    <row r="88" spans="1:27" ht="20.100000000000001" customHeight="1" x14ac:dyDescent="0.2">
      <c r="A88" s="68">
        <v>56</v>
      </c>
      <c r="B88" s="36"/>
      <c r="C88" s="36"/>
      <c r="D88" s="36"/>
      <c r="E88" s="36"/>
      <c r="F88" s="36"/>
      <c r="G88" s="39"/>
      <c r="H88" s="37"/>
      <c r="I88" s="40"/>
      <c r="J88" s="40"/>
      <c r="K88" s="106"/>
      <c r="L88" s="37"/>
      <c r="M88" s="43"/>
      <c r="N88" s="43" t="str">
        <f t="shared" si="4"/>
        <v/>
      </c>
      <c r="O88" s="42" t="str">
        <f t="shared" si="5"/>
        <v/>
      </c>
    </row>
    <row r="89" spans="1:27" ht="20.100000000000001" customHeight="1" x14ac:dyDescent="0.2">
      <c r="A89" s="68">
        <v>57</v>
      </c>
      <c r="B89" s="36"/>
      <c r="C89" s="36"/>
      <c r="D89" s="36"/>
      <c r="E89" s="36"/>
      <c r="F89" s="36"/>
      <c r="G89" s="39"/>
      <c r="H89" s="37"/>
      <c r="I89" s="40"/>
      <c r="J89" s="40"/>
      <c r="K89" s="106"/>
      <c r="L89" s="37"/>
      <c r="M89" s="43"/>
      <c r="N89" s="43" t="str">
        <f t="shared" si="4"/>
        <v/>
      </c>
      <c r="O89" s="42" t="str">
        <f t="shared" si="5"/>
        <v/>
      </c>
    </row>
    <row r="90" spans="1:27" ht="20.100000000000001" customHeight="1" x14ac:dyDescent="0.2">
      <c r="A90" s="68">
        <v>58</v>
      </c>
      <c r="B90" s="36"/>
      <c r="C90" s="36"/>
      <c r="D90" s="36"/>
      <c r="E90" s="36"/>
      <c r="F90" s="36"/>
      <c r="G90" s="39"/>
      <c r="H90" s="37"/>
      <c r="I90" s="40"/>
      <c r="J90" s="40"/>
      <c r="K90" s="106"/>
      <c r="L90" s="37"/>
      <c r="M90" s="43"/>
      <c r="N90" s="43" t="str">
        <f t="shared" si="4"/>
        <v/>
      </c>
      <c r="O90" s="42" t="str">
        <f t="shared" si="5"/>
        <v/>
      </c>
    </row>
    <row r="91" spans="1:27" ht="20.100000000000001" customHeight="1" x14ac:dyDescent="0.2">
      <c r="A91" s="68">
        <v>59</v>
      </c>
      <c r="B91" s="36"/>
      <c r="C91" s="36"/>
      <c r="D91" s="36"/>
      <c r="E91" s="36"/>
      <c r="F91" s="36"/>
      <c r="G91" s="39"/>
      <c r="H91" s="37"/>
      <c r="I91" s="40"/>
      <c r="J91" s="40"/>
      <c r="K91" s="106"/>
      <c r="L91" s="37"/>
      <c r="M91" s="43"/>
      <c r="N91" s="43" t="str">
        <f t="shared" si="4"/>
        <v/>
      </c>
      <c r="O91" s="42" t="str">
        <f t="shared" si="5"/>
        <v/>
      </c>
    </row>
    <row r="92" spans="1:27" ht="20.100000000000001" customHeight="1" thickBot="1" x14ac:dyDescent="0.25">
      <c r="A92" s="68">
        <v>60</v>
      </c>
      <c r="B92" s="36"/>
      <c r="C92" s="36"/>
      <c r="D92" s="36"/>
      <c r="E92" s="36"/>
      <c r="F92" s="36"/>
      <c r="G92" s="39"/>
      <c r="H92" s="38"/>
      <c r="I92" s="41"/>
      <c r="J92" s="41"/>
      <c r="K92" s="107"/>
      <c r="L92" s="38"/>
      <c r="M92" s="61"/>
      <c r="N92" s="61" t="str">
        <f t="shared" si="4"/>
        <v/>
      </c>
      <c r="O92" s="60" t="str">
        <f t="shared" si="5"/>
        <v/>
      </c>
    </row>
    <row r="93" spans="1:27" ht="20.100000000000001" customHeight="1" x14ac:dyDescent="0.2">
      <c r="H93" s="5">
        <f>COUNTA(H63:H92)</f>
        <v>0</v>
      </c>
      <c r="I93" s="5">
        <f t="shared" ref="I93:J93" si="6">COUNTA(I63:I92)</f>
        <v>0</v>
      </c>
      <c r="J93" s="5">
        <f t="shared" si="6"/>
        <v>0</v>
      </c>
      <c r="K93" s="5">
        <f>COUNTIF(K63:K92,"七種競技　前半")</f>
        <v>0</v>
      </c>
      <c r="L93" s="5">
        <f>COUNTA(L63:L92)</f>
        <v>0</v>
      </c>
      <c r="M93" s="5">
        <f t="shared" ref="M93" si="7">COUNTA(M63:M92)</f>
        <v>0</v>
      </c>
      <c r="O93" s="5">
        <f>COUNTIF(O63:O92,"七種競技　後半")</f>
        <v>0</v>
      </c>
    </row>
    <row r="94" spans="1:27" ht="20.100000000000001" customHeight="1" x14ac:dyDescent="0.2">
      <c r="B94" s="9" t="s">
        <v>44</v>
      </c>
      <c r="I94" s="161"/>
      <c r="J94" s="161"/>
      <c r="K94" s="161"/>
      <c r="L94" s="161"/>
      <c r="M94" s="161"/>
      <c r="N94" s="161"/>
      <c r="O94" s="161"/>
    </row>
    <row r="95" spans="1:27" ht="30" customHeight="1" x14ac:dyDescent="0.2">
      <c r="B95" s="3"/>
      <c r="E95" s="3"/>
      <c r="F95" s="162" t="s">
        <v>93</v>
      </c>
      <c r="G95" s="162"/>
      <c r="H95" s="9" t="s">
        <v>36</v>
      </c>
      <c r="K95" s="3"/>
      <c r="L95" s="3"/>
      <c r="O95" s="10"/>
    </row>
    <row r="96" spans="1:27" ht="20.100000000000001" customHeight="1" thickBot="1" x14ac:dyDescent="0.25">
      <c r="B96" s="2"/>
      <c r="C96" s="4"/>
      <c r="D96" s="2"/>
      <c r="E96" s="7"/>
      <c r="H96" s="19" t="s">
        <v>165</v>
      </c>
      <c r="I96" s="19" t="s">
        <v>166</v>
      </c>
      <c r="J96" s="19"/>
      <c r="K96" s="2"/>
      <c r="L96" s="5" t="s">
        <v>37</v>
      </c>
      <c r="M96"/>
      <c r="N96"/>
    </row>
    <row r="97" spans="1:15" ht="39.9" customHeight="1" thickBot="1" x14ac:dyDescent="0.25">
      <c r="A97" s="2"/>
      <c r="B97" s="6"/>
      <c r="C97" s="2"/>
      <c r="D97" s="7"/>
      <c r="F97" s="152" t="s">
        <v>38</v>
      </c>
      <c r="G97" s="152"/>
      <c r="H97" s="2">
        <f>COUNTA($H$63:$H$92)</f>
        <v>0</v>
      </c>
      <c r="I97" s="2">
        <f>COUNTA($L$63:$L$92)</f>
        <v>0</v>
      </c>
      <c r="J97" s="2"/>
      <c r="K97" s="8"/>
      <c r="L97" s="46">
        <f>H97+I97</f>
        <v>0</v>
      </c>
      <c r="M97" s="45" t="s">
        <v>40</v>
      </c>
      <c r="N97" s="45"/>
    </row>
    <row r="98" spans="1:15" ht="20.100000000000001" customHeight="1" thickBot="1" x14ac:dyDescent="0.25">
      <c r="A98" s="2"/>
      <c r="E98" s="7"/>
      <c r="F98" s="2"/>
      <c r="G98" s="2"/>
      <c r="H98" s="19" t="s">
        <v>165</v>
      </c>
      <c r="I98" s="19" t="s">
        <v>166</v>
      </c>
      <c r="J98" s="19"/>
      <c r="K98" s="8"/>
      <c r="L98" s="15"/>
      <c r="M98" s="2"/>
      <c r="N98" s="2"/>
    </row>
    <row r="99" spans="1:15" ht="39.9" customHeight="1" thickBot="1" x14ac:dyDescent="0.25">
      <c r="B99" s="6"/>
      <c r="D99" s="7"/>
      <c r="F99" s="152" t="s">
        <v>194</v>
      </c>
      <c r="G99" s="152"/>
      <c r="H99" s="2">
        <f>COUNTA($I$63:$I$92)</f>
        <v>0</v>
      </c>
      <c r="I99" s="2">
        <f>COUNTA($M$63:$M$92)</f>
        <v>0</v>
      </c>
      <c r="J99" s="2"/>
      <c r="K99" s="8"/>
      <c r="L99" s="46">
        <f>H99+I99</f>
        <v>0</v>
      </c>
      <c r="M99" s="45" t="s">
        <v>40</v>
      </c>
      <c r="N99" s="45"/>
    </row>
    <row r="100" spans="1:15" ht="20.100000000000001" customHeight="1" thickBot="1" x14ac:dyDescent="0.25">
      <c r="D100" s="2"/>
      <c r="F100" s="2"/>
      <c r="G100" s="2"/>
      <c r="H100" s="19" t="s">
        <v>165</v>
      </c>
      <c r="I100" s="19" t="s">
        <v>166</v>
      </c>
      <c r="J100" s="19"/>
      <c r="K100" s="8"/>
      <c r="L100" s="15"/>
      <c r="M100" s="2"/>
      <c r="N100" s="2"/>
    </row>
    <row r="101" spans="1:15" ht="39.9" customHeight="1" thickBot="1" x14ac:dyDescent="0.25">
      <c r="D101" s="2"/>
      <c r="F101" s="152" t="s">
        <v>191</v>
      </c>
      <c r="G101" s="152"/>
      <c r="H101" s="152">
        <f>J93</f>
        <v>0</v>
      </c>
      <c r="I101" s="152"/>
      <c r="J101" s="2"/>
      <c r="K101" s="8"/>
      <c r="L101" s="46">
        <f>H101</f>
        <v>0</v>
      </c>
      <c r="M101" s="45" t="s">
        <v>40</v>
      </c>
      <c r="N101" s="45"/>
    </row>
    <row r="102" spans="1:15" ht="20.100000000000001" customHeight="1" thickBot="1" x14ac:dyDescent="0.25">
      <c r="F102" s="2"/>
      <c r="G102" s="2"/>
      <c r="H102" s="19" t="s">
        <v>165</v>
      </c>
      <c r="I102" s="19" t="s">
        <v>166</v>
      </c>
      <c r="J102" s="19"/>
      <c r="K102" s="8"/>
      <c r="L102" s="15"/>
      <c r="M102" s="2"/>
    </row>
    <row r="103" spans="1:15" ht="39.9" customHeight="1" thickBot="1" x14ac:dyDescent="0.25">
      <c r="A103" s="12"/>
      <c r="B103" s="44"/>
      <c r="C103" s="44"/>
      <c r="D103" s="44"/>
      <c r="E103" s="44"/>
      <c r="F103" s="152" t="s">
        <v>158</v>
      </c>
      <c r="G103" s="152"/>
      <c r="H103" s="152">
        <f>K93</f>
        <v>0</v>
      </c>
      <c r="I103" s="152"/>
      <c r="J103" s="2"/>
      <c r="K103" s="8"/>
      <c r="L103" s="46">
        <f>H103</f>
        <v>0</v>
      </c>
      <c r="M103" s="45" t="s">
        <v>40</v>
      </c>
      <c r="N103" s="45"/>
      <c r="O103" s="44"/>
    </row>
    <row r="104" spans="1:15" ht="13.2" customHeight="1" x14ac:dyDescent="0.2">
      <c r="A104" s="44"/>
      <c r="B104" s="44"/>
      <c r="C104" s="44"/>
      <c r="D104" s="44"/>
      <c r="E104" s="44"/>
      <c r="F104" s="44"/>
      <c r="G104" s="44"/>
      <c r="H104" s="44"/>
      <c r="I104" s="44"/>
      <c r="J104" s="44"/>
      <c r="K104" s="44"/>
      <c r="L104" s="44"/>
      <c r="M104" s="44"/>
      <c r="N104" s="44"/>
      <c r="O104" s="44"/>
    </row>
    <row r="105" spans="1:15" ht="30" customHeight="1" x14ac:dyDescent="0.2">
      <c r="A105" s="163" t="s">
        <v>42</v>
      </c>
      <c r="B105" s="163"/>
      <c r="C105" s="163"/>
      <c r="D105" s="163"/>
      <c r="E105" s="163"/>
      <c r="F105" s="163"/>
      <c r="G105" s="163"/>
      <c r="H105" s="163"/>
      <c r="I105" s="163"/>
      <c r="J105" s="163"/>
      <c r="K105" s="163"/>
      <c r="L105" s="163"/>
      <c r="M105" s="163"/>
      <c r="N105" s="163"/>
      <c r="O105" s="163"/>
    </row>
    <row r="106" spans="1:15" ht="21" customHeight="1" x14ac:dyDescent="0.2">
      <c r="O106" s="11"/>
    </row>
    <row r="107" spans="1:15" ht="45" customHeight="1" x14ac:dyDescent="0.2">
      <c r="A107" s="11"/>
    </row>
    <row r="108" spans="1:15" ht="18" customHeight="1" x14ac:dyDescent="0.2">
      <c r="A108" s="11"/>
    </row>
    <row r="109" spans="1:15" ht="36" customHeight="1" x14ac:dyDescent="0.2"/>
    <row r="110" spans="1:15" ht="36" customHeight="1" x14ac:dyDescent="0.2"/>
    <row r="111" spans="1:15" ht="20.100000000000001" customHeight="1" x14ac:dyDescent="0.2"/>
    <row r="112" spans="1:15" ht="20.100000000000001" customHeight="1" x14ac:dyDescent="0.2"/>
    <row r="113" spans="9:14" ht="20.100000000000001" customHeight="1" x14ac:dyDescent="0.2"/>
    <row r="114" spans="9:14" ht="20.100000000000001" customHeight="1" x14ac:dyDescent="0.2"/>
    <row r="115" spans="9:14" ht="39.9" customHeight="1" x14ac:dyDescent="0.2"/>
    <row r="116" spans="9:14" ht="20.100000000000001" customHeight="1" x14ac:dyDescent="0.2"/>
    <row r="117" spans="9:14" ht="20.100000000000001" customHeight="1" x14ac:dyDescent="0.2">
      <c r="I117" s="18"/>
      <c r="J117" s="18"/>
    </row>
    <row r="118" spans="9:14" ht="20.100000000000001" customHeight="1" x14ac:dyDescent="0.2">
      <c r="M118" s="18"/>
      <c r="N118" s="18"/>
    </row>
    <row r="119" spans="9:14" ht="20.100000000000001" customHeight="1" x14ac:dyDescent="0.2">
      <c r="M119" s="18"/>
      <c r="N119" s="18"/>
    </row>
    <row r="120" spans="9:14" ht="20.100000000000001" customHeight="1" x14ac:dyDescent="0.2">
      <c r="M120" s="18"/>
      <c r="N120" s="18"/>
    </row>
    <row r="121" spans="9:14" ht="20.100000000000001" customHeight="1" x14ac:dyDescent="0.2">
      <c r="M121" s="18"/>
      <c r="N121" s="18"/>
    </row>
    <row r="122" spans="9:14" ht="20.100000000000001" customHeight="1" x14ac:dyDescent="0.2">
      <c r="M122" s="18"/>
      <c r="N122" s="18"/>
    </row>
    <row r="123" spans="9:14" ht="20.100000000000001" customHeight="1" x14ac:dyDescent="0.2">
      <c r="M123" s="18"/>
      <c r="N123" s="18"/>
    </row>
    <row r="124" spans="9:14" ht="20.100000000000001" customHeight="1" x14ac:dyDescent="0.2">
      <c r="M124" s="18"/>
      <c r="N124" s="18"/>
    </row>
    <row r="125" spans="9:14" ht="20.100000000000001" customHeight="1" x14ac:dyDescent="0.2">
      <c r="M125" s="18"/>
      <c r="N125" s="18"/>
    </row>
    <row r="126" spans="9:14" ht="20.100000000000001" customHeight="1" x14ac:dyDescent="0.2">
      <c r="M126" s="18"/>
      <c r="N126" s="18"/>
    </row>
    <row r="127" spans="9:14" ht="20.100000000000001" customHeight="1" x14ac:dyDescent="0.2">
      <c r="M127" s="18"/>
      <c r="N127" s="18"/>
    </row>
    <row r="128" spans="9:14" ht="20.100000000000001" customHeight="1" x14ac:dyDescent="0.2">
      <c r="M128" s="18"/>
      <c r="N128" s="18"/>
    </row>
    <row r="129" spans="13:14" ht="20.100000000000001" customHeight="1" x14ac:dyDescent="0.2">
      <c r="M129" s="18"/>
      <c r="N129" s="18"/>
    </row>
    <row r="130" spans="13:14" ht="20.100000000000001" customHeight="1" x14ac:dyDescent="0.2">
      <c r="M130" s="18"/>
      <c r="N130" s="18"/>
    </row>
    <row r="131" spans="13:14" ht="20.100000000000001" customHeight="1" x14ac:dyDescent="0.2">
      <c r="M131" s="18"/>
      <c r="N131" s="18"/>
    </row>
    <row r="132" spans="13:14" ht="20.100000000000001" customHeight="1" x14ac:dyDescent="0.2">
      <c r="M132" s="18"/>
      <c r="N132" s="18"/>
    </row>
    <row r="133" spans="13:14" ht="20.100000000000001" customHeight="1" x14ac:dyDescent="0.2">
      <c r="M133" s="18"/>
      <c r="N133" s="18"/>
    </row>
    <row r="134" spans="13:14" ht="20.100000000000001" customHeight="1" x14ac:dyDescent="0.2">
      <c r="M134" s="18"/>
      <c r="N134" s="18"/>
    </row>
    <row r="135" spans="13:14" ht="20.100000000000001" customHeight="1" x14ac:dyDescent="0.2">
      <c r="M135" s="18"/>
      <c r="N135" s="18"/>
    </row>
    <row r="136" spans="13:14" ht="20.100000000000001" customHeight="1" x14ac:dyDescent="0.2"/>
    <row r="137" spans="13:14" ht="20.100000000000001" customHeight="1" x14ac:dyDescent="0.2"/>
    <row r="138" spans="13:14" ht="20.100000000000001" customHeight="1" x14ac:dyDescent="0.2"/>
    <row r="139" spans="13:14" ht="20.100000000000001" customHeight="1" x14ac:dyDescent="0.2"/>
    <row r="140" spans="13:14" ht="20.100000000000001" customHeight="1" x14ac:dyDescent="0.2"/>
    <row r="141" spans="13:14" ht="20.100000000000001" customHeight="1" x14ac:dyDescent="0.2"/>
    <row r="142" spans="13:14" ht="20.100000000000001" customHeight="1" x14ac:dyDescent="0.2"/>
    <row r="143" spans="13:14" ht="20.100000000000001" customHeight="1" x14ac:dyDescent="0.2"/>
    <row r="144" spans="13:14" ht="20.100000000000001" customHeight="1" x14ac:dyDescent="0.2"/>
    <row r="145" ht="20.100000000000001" customHeight="1" x14ac:dyDescent="0.2"/>
    <row r="146" ht="20.100000000000001" customHeight="1" x14ac:dyDescent="0.2"/>
    <row r="147" ht="20.100000000000001" customHeight="1" x14ac:dyDescent="0.2"/>
    <row r="148" ht="30" customHeight="1" x14ac:dyDescent="0.2"/>
    <row r="149" ht="20.100000000000001" customHeight="1" x14ac:dyDescent="0.2"/>
    <row r="150" ht="39.9" customHeight="1" x14ac:dyDescent="0.2"/>
    <row r="151" ht="20.100000000000001" customHeight="1" x14ac:dyDescent="0.2"/>
    <row r="152" ht="39.9" customHeight="1" x14ac:dyDescent="0.2"/>
    <row r="153" ht="20.100000000000001" customHeight="1" x14ac:dyDescent="0.2"/>
    <row r="154" ht="39.9" customHeight="1" x14ac:dyDescent="0.2"/>
    <row r="155" ht="20.100000000000001" customHeight="1" x14ac:dyDescent="0.2"/>
    <row r="156" ht="39.9" customHeight="1" x14ac:dyDescent="0.2"/>
    <row r="157" ht="13.5" customHeight="1" x14ac:dyDescent="0.2"/>
    <row r="158" ht="30" customHeight="1" x14ac:dyDescent="0.2"/>
    <row r="159" ht="13.5" customHeight="1" x14ac:dyDescent="0.2"/>
  </sheetData>
  <mergeCells count="61">
    <mergeCell ref="A52:O52"/>
    <mergeCell ref="I41:O41"/>
    <mergeCell ref="A7:A9"/>
    <mergeCell ref="B7:B9"/>
    <mergeCell ref="C7:C9"/>
    <mergeCell ref="F50:G50"/>
    <mergeCell ref="F48:G48"/>
    <mergeCell ref="H48:I48"/>
    <mergeCell ref="H50:I50"/>
    <mergeCell ref="A55:O55"/>
    <mergeCell ref="A54:P54"/>
    <mergeCell ref="A56:B56"/>
    <mergeCell ref="C56:G56"/>
    <mergeCell ref="I56:O56"/>
    <mergeCell ref="I94:O94"/>
    <mergeCell ref="F95:G95"/>
    <mergeCell ref="F60:F62"/>
    <mergeCell ref="F103:G103"/>
    <mergeCell ref="A105:O105"/>
    <mergeCell ref="F97:G97"/>
    <mergeCell ref="F99:G99"/>
    <mergeCell ref="F101:G101"/>
    <mergeCell ref="H61:K61"/>
    <mergeCell ref="L61:O61"/>
    <mergeCell ref="H60:K60"/>
    <mergeCell ref="L60:O60"/>
    <mergeCell ref="H101:I101"/>
    <mergeCell ref="H103:I103"/>
    <mergeCell ref="A57:B57"/>
    <mergeCell ref="C57:G57"/>
    <mergeCell ref="I57:O57"/>
    <mergeCell ref="A60:A62"/>
    <mergeCell ref="B60:B62"/>
    <mergeCell ref="C60:C62"/>
    <mergeCell ref="D60:D62"/>
    <mergeCell ref="E60:E62"/>
    <mergeCell ref="G60:G62"/>
    <mergeCell ref="A1:P1"/>
    <mergeCell ref="R10:U10"/>
    <mergeCell ref="R17:U18"/>
    <mergeCell ref="A2:O2"/>
    <mergeCell ref="D7:D9"/>
    <mergeCell ref="E7:E9"/>
    <mergeCell ref="F7:F9"/>
    <mergeCell ref="G7:G9"/>
    <mergeCell ref="H8:K8"/>
    <mergeCell ref="L7:O7"/>
    <mergeCell ref="L8:O8"/>
    <mergeCell ref="Q1:V1"/>
    <mergeCell ref="Q3:V8"/>
    <mergeCell ref="A4:B4"/>
    <mergeCell ref="I4:O4"/>
    <mergeCell ref="A3:B3"/>
    <mergeCell ref="P9:Z9"/>
    <mergeCell ref="F46:G46"/>
    <mergeCell ref="C3:G3"/>
    <mergeCell ref="I3:O3"/>
    <mergeCell ref="C4:G4"/>
    <mergeCell ref="H7:K7"/>
    <mergeCell ref="F44:G44"/>
    <mergeCell ref="F42:G42"/>
  </mergeCells>
  <phoneticPr fontId="1"/>
  <conditionalFormatting sqref="B10:O39">
    <cfRule type="containsBlanks" dxfId="4" priority="6">
      <formula>LEN(TRIM(B10))=0</formula>
    </cfRule>
  </conditionalFormatting>
  <conditionalFormatting sqref="B63:O92">
    <cfRule type="containsBlanks" dxfId="3" priority="1">
      <formula>LEN(TRIM(B63))=0</formula>
    </cfRule>
  </conditionalFormatting>
  <dataValidations count="7">
    <dataValidation imeMode="halfKatakana" allowBlank="1" showInputMessage="1" showErrorMessage="1" sqref="D10:D39 D63:D92" xr:uid="{3E439D46-CFEE-4313-8E8E-FA34BD74FD4A}"/>
    <dataValidation type="list" allowBlank="1" showInputMessage="1" showErrorMessage="1" sqref="L10:L39 L63:L92" xr:uid="{0A8CF98F-8EC4-42C9-BFA5-4249C74390AC}">
      <formula1>$R$19:$R$23</formula1>
    </dataValidation>
    <dataValidation type="list" allowBlank="1" showInputMessage="1" showErrorMessage="1" sqref="H10:H39 H63:H92" xr:uid="{71E45C56-18A6-4873-8FA5-24138266AA04}">
      <formula1>$R$11:$R$13</formula1>
    </dataValidation>
    <dataValidation type="list" allowBlank="1" showInputMessage="1" showErrorMessage="1" sqref="I10:I39 I63:I92" xr:uid="{2B5F36F2-04EC-4A2C-8391-CFAF549B2B51}">
      <formula1>$S$11:$S$13</formula1>
    </dataValidation>
    <dataValidation type="list" allowBlank="1" showInputMessage="1" showErrorMessage="1" sqref="M10:M39 M63:M92" xr:uid="{9F63969E-154B-4304-B866-BAAB2ECD187F}">
      <formula1>$S$19:$S$23</formula1>
    </dataValidation>
    <dataValidation type="list" allowBlank="1" showInputMessage="1" showErrorMessage="1" sqref="J10:J39 J63:J92" xr:uid="{DCEDAB58-9258-4DDC-8276-A0BE4E41ED09}">
      <formula1>T$11:T$12</formula1>
    </dataValidation>
    <dataValidation type="list" allowBlank="1" showInputMessage="1" showErrorMessage="1" sqref="K10:K39 K63:K92" xr:uid="{0D2D9C8F-76EA-421A-A909-BACD05D3EA5E}">
      <formula1>$V$11</formula1>
    </dataValidation>
  </dataValidations>
  <printOptions horizontalCentered="1"/>
  <pageMargins left="0.19685039370078741" right="0.19685039370078741" top="0.78740157480314965" bottom="0.19685039370078741" header="0" footer="0"/>
  <pageSetup paperSize="9" scale="52" fitToHeight="0" orientation="portrait" horizontalDpi="4294967293" verticalDpi="360" r:id="rId1"/>
  <headerFooter alignWithMargins="0"/>
  <rowBreaks count="1" manualBreakCount="1">
    <brk id="5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F443B-F603-47D5-B6F5-8CD78AB37A2E}">
  <dimension ref="A1:AO273"/>
  <sheetViews>
    <sheetView showZeros="0" zoomScale="60" zoomScaleNormal="60" workbookViewId="0">
      <selection activeCell="AG42" sqref="AG42:AJ71"/>
    </sheetView>
  </sheetViews>
  <sheetFormatPr defaultRowHeight="13.2" x14ac:dyDescent="0.2"/>
  <cols>
    <col min="2" max="2" width="10.77734375" customWidth="1"/>
    <col min="3" max="3" width="10.77734375" style="5" customWidth="1"/>
    <col min="4" max="5" width="8.77734375" style="5" customWidth="1"/>
    <col min="6" max="6" width="8.6640625" customWidth="1"/>
    <col min="7" max="12" width="8.77734375" customWidth="1"/>
    <col min="16" max="17" width="10.77734375" customWidth="1"/>
    <col min="18" max="27" width="8.77734375" customWidth="1"/>
  </cols>
  <sheetData>
    <row r="1" spans="1:41" x14ac:dyDescent="0.2">
      <c r="A1" t="s">
        <v>184</v>
      </c>
      <c r="O1" t="s">
        <v>185</v>
      </c>
    </row>
    <row r="2" spans="1:41" x14ac:dyDescent="0.2">
      <c r="A2" s="56" t="s">
        <v>162</v>
      </c>
      <c r="G2" s="77" t="s">
        <v>144</v>
      </c>
      <c r="H2" s="77" t="s">
        <v>147</v>
      </c>
      <c r="I2" s="77" t="s">
        <v>145</v>
      </c>
      <c r="J2" s="77" t="s">
        <v>146</v>
      </c>
      <c r="K2" s="77">
        <v>10.56</v>
      </c>
      <c r="O2" s="56" t="s">
        <v>162</v>
      </c>
      <c r="Q2" s="5"/>
      <c r="R2" s="5"/>
      <c r="S2" s="5"/>
      <c r="U2" s="77" t="s">
        <v>144</v>
      </c>
      <c r="V2" s="77" t="s">
        <v>147</v>
      </c>
      <c r="W2" s="77" t="s">
        <v>145</v>
      </c>
      <c r="X2" s="77" t="s">
        <v>146</v>
      </c>
      <c r="Y2" s="77">
        <v>10.56</v>
      </c>
    </row>
    <row r="3" spans="1:41" x14ac:dyDescent="0.2">
      <c r="A3" s="56" t="s">
        <v>142</v>
      </c>
      <c r="G3" s="77"/>
      <c r="H3" s="77" t="s">
        <v>148</v>
      </c>
      <c r="I3" s="77" t="s">
        <v>151</v>
      </c>
      <c r="J3" s="77" t="s">
        <v>146</v>
      </c>
      <c r="K3" s="77" t="s">
        <v>152</v>
      </c>
      <c r="O3" s="56" t="s">
        <v>142</v>
      </c>
      <c r="Q3" s="5"/>
      <c r="R3" s="5"/>
      <c r="S3" s="5"/>
      <c r="U3" s="77"/>
      <c r="V3" s="77" t="s">
        <v>148</v>
      </c>
      <c r="W3" s="77" t="s">
        <v>151</v>
      </c>
      <c r="X3" s="77" t="s">
        <v>146</v>
      </c>
      <c r="Y3" s="77" t="s">
        <v>152</v>
      </c>
    </row>
    <row r="4" spans="1:41" x14ac:dyDescent="0.2">
      <c r="A4" s="56" t="s">
        <v>143</v>
      </c>
      <c r="G4" s="77"/>
      <c r="H4" s="77" t="s">
        <v>149</v>
      </c>
      <c r="I4" s="77" t="s">
        <v>150</v>
      </c>
      <c r="J4" s="77" t="s">
        <v>146</v>
      </c>
      <c r="K4" s="77">
        <v>43.98</v>
      </c>
      <c r="O4" s="56" t="s">
        <v>143</v>
      </c>
      <c r="Q4" s="5"/>
      <c r="R4" s="5"/>
      <c r="S4" s="5"/>
      <c r="U4" s="77"/>
      <c r="V4" s="77" t="s">
        <v>149</v>
      </c>
      <c r="W4" s="77" t="s">
        <v>150</v>
      </c>
      <c r="X4" s="77" t="s">
        <v>146</v>
      </c>
      <c r="Y4" s="77">
        <v>43.98</v>
      </c>
    </row>
    <row r="5" spans="1:41" s="49" customFormat="1" ht="49.95" customHeight="1" x14ac:dyDescent="0.2">
      <c r="A5" s="53"/>
      <c r="B5" s="53" t="s">
        <v>46</v>
      </c>
      <c r="C5" s="53" t="s">
        <v>40</v>
      </c>
      <c r="D5" s="53" t="s">
        <v>47</v>
      </c>
      <c r="E5" s="66" t="s">
        <v>48</v>
      </c>
      <c r="F5" s="53" t="s">
        <v>49</v>
      </c>
      <c r="G5" s="66" t="s">
        <v>48</v>
      </c>
      <c r="H5" s="53" t="s">
        <v>50</v>
      </c>
      <c r="I5" s="66" t="s">
        <v>48</v>
      </c>
      <c r="J5" s="53" t="s">
        <v>51</v>
      </c>
      <c r="K5" s="66" t="s">
        <v>48</v>
      </c>
      <c r="L5" s="52"/>
      <c r="M5" s="52"/>
      <c r="N5" s="52"/>
      <c r="O5" s="53"/>
      <c r="P5" s="53" t="s">
        <v>46</v>
      </c>
      <c r="Q5" s="53" t="s">
        <v>40</v>
      </c>
      <c r="R5" s="53" t="s">
        <v>47</v>
      </c>
      <c r="S5" s="66" t="s">
        <v>48</v>
      </c>
      <c r="T5" s="53" t="s">
        <v>49</v>
      </c>
      <c r="U5" s="66" t="s">
        <v>48</v>
      </c>
      <c r="V5" s="53" t="s">
        <v>50</v>
      </c>
      <c r="W5" s="66" t="s">
        <v>48</v>
      </c>
      <c r="X5" s="52"/>
      <c r="Y5" s="52"/>
      <c r="Z5" s="52"/>
      <c r="AA5" s="52"/>
      <c r="AC5" s="127" t="s">
        <v>188</v>
      </c>
      <c r="AD5" s="127"/>
      <c r="AE5" s="127"/>
      <c r="AF5" s="127"/>
      <c r="AG5" s="127" t="s">
        <v>189</v>
      </c>
      <c r="AH5" s="127"/>
      <c r="AI5" s="127"/>
      <c r="AJ5" s="127"/>
      <c r="AL5" s="49" t="s">
        <v>47</v>
      </c>
      <c r="AM5" s="49" t="s">
        <v>49</v>
      </c>
      <c r="AN5" s="49" t="s">
        <v>50</v>
      </c>
      <c r="AO5" s="49" t="s">
        <v>51</v>
      </c>
    </row>
    <row r="6" spans="1:41" x14ac:dyDescent="0.2">
      <c r="A6" s="68">
        <f>'②申込一覧表 (男子)'!A10</f>
        <v>1</v>
      </c>
      <c r="B6" s="47" t="str">
        <f>IF('④申込一覧表(女子)'!C10&lt;&gt;"",'④申込一覧表(女子)'!C10,"")</f>
        <v/>
      </c>
      <c r="C6" s="47" t="str">
        <f>_xlfn.CONCAT(AC6:AF6)</f>
        <v/>
      </c>
      <c r="D6" s="47" t="str">
        <f t="shared" ref="D6:D35" si="0">IFERROR(VLOOKUP(C6,$AK$6:$AO$12,2,),"")</f>
        <v/>
      </c>
      <c r="E6" s="47"/>
      <c r="F6" s="47" t="str">
        <f t="shared" ref="F6:F35" si="1">IFERROR(VLOOKUP(C6,$AK$6:$AO$12,3,0),"")</f>
        <v/>
      </c>
      <c r="G6" s="47"/>
      <c r="H6" s="47" t="str">
        <f t="shared" ref="H6:H35" si="2">IFERROR(VLOOKUP(C6,$AK$6:$AO$12,4,0),"")</f>
        <v/>
      </c>
      <c r="I6" s="47"/>
      <c r="J6" s="47" t="str">
        <f t="shared" ref="J6:J35" si="3">IFERROR(VLOOKUP(C6,$AK$6:$AO$12,5,0),"")</f>
        <v/>
      </c>
      <c r="K6" s="47"/>
      <c r="L6" s="51"/>
      <c r="M6" s="5"/>
      <c r="O6" s="68">
        <v>1</v>
      </c>
      <c r="P6" s="47" t="str">
        <f>IF('④申込一覧表(女子)'!C10&lt;&gt;"",'④申込一覧表(女子)'!C10,"")</f>
        <v/>
      </c>
      <c r="Q6" s="47" t="str">
        <f>_xlfn.CONCAT(AG6:AJ6)</f>
        <v/>
      </c>
      <c r="R6" s="47" t="str">
        <f>IFERROR(VLOOKUP(Q6,$AK$21:$AN$32,2,0),"")</f>
        <v/>
      </c>
      <c r="S6" s="47"/>
      <c r="T6" s="47" t="str">
        <f>IFERROR(VLOOKUP(Q6,$AK$20:$AN$32,3,0),"")</f>
        <v/>
      </c>
      <c r="U6" s="47"/>
      <c r="V6" s="47" t="str">
        <f>IFERROR(VLOOKUP(Q6,$AK$21:$AN$32,4,0),"")</f>
        <v/>
      </c>
      <c r="W6" s="47"/>
      <c r="X6" s="51"/>
      <c r="Y6" s="51"/>
      <c r="Z6" s="51"/>
      <c r="AA6" s="51"/>
      <c r="AC6" s="47" t="str">
        <f>IF('④申込一覧表(女子)'!H10&lt;&gt;"",'④申込一覧表(女子)'!H10,"")</f>
        <v/>
      </c>
      <c r="AD6" s="47" t="str">
        <f>IF('④申込一覧表(女子)'!I10&lt;&gt;"",'④申込一覧表(女子)'!I10,"")</f>
        <v/>
      </c>
      <c r="AE6" s="47" t="str">
        <f>IF('④申込一覧表(女子)'!J10&lt;&gt;"",'④申込一覧表(女子)'!J10,"")</f>
        <v/>
      </c>
      <c r="AF6" s="47" t="str">
        <f>IF('④申込一覧表(女子)'!K10&lt;&gt;"",'④申込一覧表(女子)'!K10,"")</f>
        <v/>
      </c>
      <c r="AG6" s="47" t="str">
        <f>IF('④申込一覧表(女子)'!L10&lt;&gt;"",'④申込一覧表(女子)'!L10,"")</f>
        <v/>
      </c>
      <c r="AH6" s="47" t="str">
        <f>IF('④申込一覧表(女子)'!M10&lt;&gt;"",'④申込一覧表(女子)'!M10,"")</f>
        <v/>
      </c>
      <c r="AI6" s="47" t="str">
        <f>IF('④申込一覧表(女子)'!N10&lt;&gt;"",'④申込一覧表(女子)'!N10,"")</f>
        <v/>
      </c>
      <c r="AJ6" s="47" t="str">
        <f>IF('④申込一覧表(女子)'!O10&lt;&gt;"",'④申込一覧表(女子)'!O10,"")</f>
        <v/>
      </c>
      <c r="AK6" t="s">
        <v>90</v>
      </c>
      <c r="AL6" s="50" t="s">
        <v>94</v>
      </c>
      <c r="AM6" s="50" t="s">
        <v>95</v>
      </c>
      <c r="AN6" s="50" t="s">
        <v>96</v>
      </c>
      <c r="AO6" s="50" t="s">
        <v>97</v>
      </c>
    </row>
    <row r="7" spans="1:41" x14ac:dyDescent="0.2">
      <c r="A7" s="68">
        <f>'②申込一覧表 (男子)'!A11</f>
        <v>2</v>
      </c>
      <c r="B7" s="47" t="str">
        <f>IF('④申込一覧表(女子)'!C11&lt;&gt;"",'④申込一覧表(女子)'!C11,"")</f>
        <v/>
      </c>
      <c r="C7" s="47" t="str">
        <f t="shared" ref="C7:C35" si="4">_xlfn.CONCAT(AC7:AF7)</f>
        <v/>
      </c>
      <c r="D7" s="47" t="str">
        <f t="shared" si="0"/>
        <v/>
      </c>
      <c r="E7" s="47"/>
      <c r="F7" s="47" t="str">
        <f t="shared" si="1"/>
        <v/>
      </c>
      <c r="G7" s="47"/>
      <c r="H7" s="47" t="str">
        <f t="shared" si="2"/>
        <v/>
      </c>
      <c r="I7" s="47"/>
      <c r="J7" s="47" t="str">
        <f t="shared" si="3"/>
        <v/>
      </c>
      <c r="K7" s="47"/>
      <c r="L7" s="51"/>
      <c r="M7" s="5"/>
      <c r="O7" s="68">
        <v>2</v>
      </c>
      <c r="P7" s="47" t="str">
        <f>IF('④申込一覧表(女子)'!C11&lt;&gt;"",'④申込一覧表(女子)'!C11,"")</f>
        <v/>
      </c>
      <c r="Q7" s="47" t="str">
        <f t="shared" ref="Q7:Q35" si="5">_xlfn.CONCAT(AG7:AJ7)</f>
        <v/>
      </c>
      <c r="R7" s="47" t="str">
        <f t="shared" ref="R7:R35" si="6">IFERROR(VLOOKUP(Q7,$AK$21:$AN$32,2,0),"")</f>
        <v/>
      </c>
      <c r="S7" s="47"/>
      <c r="T7" s="47" t="str">
        <f t="shared" ref="T7:T35" si="7">IFERROR(VLOOKUP(Q7,$AK$20:$AN$32,3,0),"")</f>
        <v/>
      </c>
      <c r="U7" s="47"/>
      <c r="V7" s="47" t="str">
        <f t="shared" ref="V7:V35" si="8">IFERROR(VLOOKUP(Q7,$AK$21:$AN$32,4,0),"")</f>
        <v/>
      </c>
      <c r="W7" s="47"/>
      <c r="X7" s="51"/>
      <c r="Y7" s="51"/>
      <c r="Z7" s="51"/>
      <c r="AA7" s="51"/>
      <c r="AC7" s="47" t="str">
        <f>IF('④申込一覧表(女子)'!H11&lt;&gt;"",'④申込一覧表(女子)'!H11,"")</f>
        <v/>
      </c>
      <c r="AD7" s="47" t="str">
        <f>IF('④申込一覧表(女子)'!I11&lt;&gt;"",'④申込一覧表(女子)'!I11,"")</f>
        <v/>
      </c>
      <c r="AE7" s="47" t="str">
        <f>IF('④申込一覧表(女子)'!J11&lt;&gt;"",'④申込一覧表(女子)'!J11,"")</f>
        <v/>
      </c>
      <c r="AF7" s="47" t="str">
        <f>IF('④申込一覧表(女子)'!K11&lt;&gt;"",'④申込一覧表(女子)'!K11,"")</f>
        <v/>
      </c>
      <c r="AG7" s="47" t="str">
        <f>IF('④申込一覧表(女子)'!L11&lt;&gt;"",'④申込一覧表(女子)'!L11,"")</f>
        <v/>
      </c>
      <c r="AH7" s="47" t="str">
        <f>IF('④申込一覧表(女子)'!M11&lt;&gt;"",'④申込一覧表(女子)'!M11,"")</f>
        <v/>
      </c>
      <c r="AI7" s="47" t="str">
        <f>IF('④申込一覧表(女子)'!N11&lt;&gt;"",'④申込一覧表(女子)'!N11,"")</f>
        <v/>
      </c>
      <c r="AJ7" s="47" t="str">
        <f>IF('④申込一覧表(女子)'!O11&lt;&gt;"",'④申込一覧表(女子)'!O11,"")</f>
        <v/>
      </c>
      <c r="AK7" t="s">
        <v>159</v>
      </c>
      <c r="AL7" s="50" t="s">
        <v>98</v>
      </c>
      <c r="AM7" s="50" t="s">
        <v>83</v>
      </c>
      <c r="AN7" s="50" t="s">
        <v>82</v>
      </c>
      <c r="AO7" s="50" t="s">
        <v>99</v>
      </c>
    </row>
    <row r="8" spans="1:41" x14ac:dyDescent="0.2">
      <c r="A8" s="68">
        <f>'②申込一覧表 (男子)'!A12</f>
        <v>3</v>
      </c>
      <c r="B8" s="47" t="str">
        <f>IF('④申込一覧表(女子)'!C12&lt;&gt;"",'④申込一覧表(女子)'!C12,"")</f>
        <v/>
      </c>
      <c r="C8" s="47" t="str">
        <f t="shared" si="4"/>
        <v/>
      </c>
      <c r="D8" s="47" t="str">
        <f t="shared" si="0"/>
        <v/>
      </c>
      <c r="E8" s="47"/>
      <c r="F8" s="47" t="str">
        <f t="shared" si="1"/>
        <v/>
      </c>
      <c r="G8" s="47"/>
      <c r="H8" s="47" t="str">
        <f t="shared" si="2"/>
        <v/>
      </c>
      <c r="I8" s="47"/>
      <c r="J8" s="47" t="str">
        <f t="shared" si="3"/>
        <v/>
      </c>
      <c r="K8" s="47"/>
      <c r="L8" s="51"/>
      <c r="M8" s="5"/>
      <c r="O8" s="68">
        <v>3</v>
      </c>
      <c r="P8" s="47" t="str">
        <f>IF('④申込一覧表(女子)'!C12&lt;&gt;"",'④申込一覧表(女子)'!C12,"")</f>
        <v/>
      </c>
      <c r="Q8" s="47" t="str">
        <f t="shared" si="5"/>
        <v/>
      </c>
      <c r="R8" s="47" t="str">
        <f t="shared" si="6"/>
        <v/>
      </c>
      <c r="S8" s="47"/>
      <c r="T8" s="47" t="str">
        <f t="shared" si="7"/>
        <v/>
      </c>
      <c r="U8" s="47"/>
      <c r="V8" s="47" t="str">
        <f t="shared" si="8"/>
        <v/>
      </c>
      <c r="W8" s="47"/>
      <c r="X8" s="51"/>
      <c r="Y8" s="51"/>
      <c r="Z8" s="51"/>
      <c r="AA8" s="51"/>
      <c r="AC8" s="47" t="str">
        <f>IF('④申込一覧表(女子)'!H12&lt;&gt;"",'④申込一覧表(女子)'!H12,"")</f>
        <v/>
      </c>
      <c r="AD8" s="47" t="str">
        <f>IF('④申込一覧表(女子)'!I12&lt;&gt;"",'④申込一覧表(女子)'!I12,"")</f>
        <v/>
      </c>
      <c r="AE8" s="47" t="str">
        <f>IF('④申込一覧表(女子)'!J12&lt;&gt;"",'④申込一覧表(女子)'!J12,"")</f>
        <v/>
      </c>
      <c r="AF8" s="47" t="str">
        <f>IF('④申込一覧表(女子)'!K12&lt;&gt;"",'④申込一覧表(女子)'!K12,"")</f>
        <v/>
      </c>
      <c r="AG8" s="47" t="str">
        <f>IF('④申込一覧表(女子)'!L12&lt;&gt;"",'④申込一覧表(女子)'!L12,"")</f>
        <v/>
      </c>
      <c r="AH8" s="47" t="str">
        <f>IF('④申込一覧表(女子)'!M12&lt;&gt;"",'④申込一覧表(女子)'!M12,"")</f>
        <v/>
      </c>
      <c r="AI8" s="47" t="str">
        <f>IF('④申込一覧表(女子)'!N12&lt;&gt;"",'④申込一覧表(女子)'!N12,"")</f>
        <v/>
      </c>
      <c r="AJ8" s="47" t="str">
        <f>IF('④申込一覧表(女子)'!O12&lt;&gt;"",'④申込一覧表(女子)'!O12,"")</f>
        <v/>
      </c>
      <c r="AK8" t="s">
        <v>169</v>
      </c>
      <c r="AL8" s="50" t="s">
        <v>62</v>
      </c>
      <c r="AM8" s="50"/>
      <c r="AN8" s="50"/>
      <c r="AO8" s="50"/>
    </row>
    <row r="9" spans="1:41" x14ac:dyDescent="0.2">
      <c r="A9" s="68">
        <f>'②申込一覧表 (男子)'!A13</f>
        <v>4</v>
      </c>
      <c r="B9" s="47" t="str">
        <f>IF('④申込一覧表(女子)'!C13&lt;&gt;"",'④申込一覧表(女子)'!C13,"")</f>
        <v/>
      </c>
      <c r="C9" s="47" t="str">
        <f t="shared" si="4"/>
        <v/>
      </c>
      <c r="D9" s="47" t="str">
        <f t="shared" si="0"/>
        <v/>
      </c>
      <c r="E9" s="47"/>
      <c r="F9" s="47" t="str">
        <f t="shared" si="1"/>
        <v/>
      </c>
      <c r="G9" s="47"/>
      <c r="H9" s="47" t="str">
        <f t="shared" si="2"/>
        <v/>
      </c>
      <c r="I9" s="47"/>
      <c r="J9" s="47" t="str">
        <f t="shared" si="3"/>
        <v/>
      </c>
      <c r="K9" s="47"/>
      <c r="L9" s="51"/>
      <c r="M9" s="5"/>
      <c r="O9" s="68">
        <v>4</v>
      </c>
      <c r="P9" s="47" t="str">
        <f>IF('④申込一覧表(女子)'!C13&lt;&gt;"",'④申込一覧表(女子)'!C13,"")</f>
        <v/>
      </c>
      <c r="Q9" s="47" t="str">
        <f t="shared" si="5"/>
        <v/>
      </c>
      <c r="R9" s="47" t="str">
        <f t="shared" si="6"/>
        <v/>
      </c>
      <c r="S9" s="47"/>
      <c r="T9" s="47" t="str">
        <f t="shared" si="7"/>
        <v/>
      </c>
      <c r="U9" s="47"/>
      <c r="V9" s="47" t="str">
        <f t="shared" si="8"/>
        <v/>
      </c>
      <c r="W9" s="47"/>
      <c r="X9" s="51"/>
      <c r="Y9" s="51"/>
      <c r="Z9" s="51"/>
      <c r="AA9" s="51"/>
      <c r="AC9" s="47" t="str">
        <f>IF('④申込一覧表(女子)'!H13&lt;&gt;"",'④申込一覧表(女子)'!H13,"")</f>
        <v/>
      </c>
      <c r="AD9" s="47" t="str">
        <f>IF('④申込一覧表(女子)'!I13&lt;&gt;"",'④申込一覧表(女子)'!I13,"")</f>
        <v/>
      </c>
      <c r="AE9" s="47" t="str">
        <f>IF('④申込一覧表(女子)'!J13&lt;&gt;"",'④申込一覧表(女子)'!J13,"")</f>
        <v/>
      </c>
      <c r="AF9" s="47" t="str">
        <f>IF('④申込一覧表(女子)'!K13&lt;&gt;"",'④申込一覧表(女子)'!K13,"")</f>
        <v/>
      </c>
      <c r="AG9" s="47" t="str">
        <f>IF('④申込一覧表(女子)'!L13&lt;&gt;"",'④申込一覧表(女子)'!L13,"")</f>
        <v/>
      </c>
      <c r="AH9" s="47" t="str">
        <f>IF('④申込一覧表(女子)'!M13&lt;&gt;"",'④申込一覧表(女子)'!M13,"")</f>
        <v/>
      </c>
      <c r="AI9" s="47" t="str">
        <f>IF('④申込一覧表(女子)'!N13&lt;&gt;"",'④申込一覧表(女子)'!N13,"")</f>
        <v/>
      </c>
      <c r="AJ9" s="47" t="str">
        <f>IF('④申込一覧表(女子)'!O13&lt;&gt;"",'④申込一覧表(女子)'!O13,"")</f>
        <v/>
      </c>
      <c r="AK9" t="s">
        <v>170</v>
      </c>
      <c r="AL9" s="50" t="s">
        <v>66</v>
      </c>
      <c r="AM9" s="50" t="s">
        <v>67</v>
      </c>
      <c r="AN9" s="50"/>
      <c r="AO9" s="50"/>
    </row>
    <row r="10" spans="1:41" x14ac:dyDescent="0.2">
      <c r="A10" s="68">
        <f>'②申込一覧表 (男子)'!A14</f>
        <v>5</v>
      </c>
      <c r="B10" s="47" t="str">
        <f>IF('④申込一覧表(女子)'!C14&lt;&gt;"",'④申込一覧表(女子)'!C14,"")</f>
        <v/>
      </c>
      <c r="C10" s="47" t="str">
        <f t="shared" si="4"/>
        <v/>
      </c>
      <c r="D10" s="47" t="str">
        <f t="shared" si="0"/>
        <v/>
      </c>
      <c r="E10" s="47"/>
      <c r="F10" s="47" t="str">
        <f t="shared" si="1"/>
        <v/>
      </c>
      <c r="G10" s="47"/>
      <c r="H10" s="47" t="str">
        <f t="shared" si="2"/>
        <v/>
      </c>
      <c r="I10" s="47"/>
      <c r="J10" s="47" t="str">
        <f t="shared" si="3"/>
        <v/>
      </c>
      <c r="K10" s="47"/>
      <c r="L10" s="51"/>
      <c r="M10" s="5"/>
      <c r="O10" s="68">
        <v>5</v>
      </c>
      <c r="P10" s="47" t="str">
        <f>IF('④申込一覧表(女子)'!C14&lt;&gt;"",'④申込一覧表(女子)'!C14,"")</f>
        <v/>
      </c>
      <c r="Q10" s="47" t="str">
        <f t="shared" si="5"/>
        <v/>
      </c>
      <c r="R10" s="47" t="str">
        <f t="shared" si="6"/>
        <v/>
      </c>
      <c r="S10" s="47"/>
      <c r="T10" s="47" t="str">
        <f t="shared" si="7"/>
        <v/>
      </c>
      <c r="U10" s="47"/>
      <c r="V10" s="47" t="str">
        <f t="shared" si="8"/>
        <v/>
      </c>
      <c r="W10" s="47"/>
      <c r="X10" s="51"/>
      <c r="Y10" s="51"/>
      <c r="Z10" s="51"/>
      <c r="AA10" s="51"/>
      <c r="AC10" s="47" t="str">
        <f>IF('④申込一覧表(女子)'!H14&lt;&gt;"",'④申込一覧表(女子)'!H14,"")</f>
        <v/>
      </c>
      <c r="AD10" s="47" t="str">
        <f>IF('④申込一覧表(女子)'!I14&lt;&gt;"",'④申込一覧表(女子)'!I14,"")</f>
        <v/>
      </c>
      <c r="AE10" s="47" t="str">
        <f>IF('④申込一覧表(女子)'!J14&lt;&gt;"",'④申込一覧表(女子)'!J14,"")</f>
        <v/>
      </c>
      <c r="AF10" s="47" t="str">
        <f>IF('④申込一覧表(女子)'!K14&lt;&gt;"",'④申込一覧表(女子)'!K14,"")</f>
        <v/>
      </c>
      <c r="AG10" s="47" t="str">
        <f>IF('④申込一覧表(女子)'!L14&lt;&gt;"",'④申込一覧表(女子)'!L14,"")</f>
        <v/>
      </c>
      <c r="AH10" s="47" t="str">
        <f>IF('④申込一覧表(女子)'!M14&lt;&gt;"",'④申込一覧表(女子)'!M14,"")</f>
        <v/>
      </c>
      <c r="AI10" s="47" t="str">
        <f>IF('④申込一覧表(女子)'!N14&lt;&gt;"",'④申込一覧表(女子)'!N14,"")</f>
        <v/>
      </c>
      <c r="AJ10" s="47" t="str">
        <f>IF('④申込一覧表(女子)'!O14&lt;&gt;"",'④申込一覧表(女子)'!O14,"")</f>
        <v/>
      </c>
      <c r="AK10" t="s">
        <v>133</v>
      </c>
      <c r="AL10" s="50" t="s">
        <v>85</v>
      </c>
      <c r="AM10" s="50"/>
      <c r="AN10" s="50"/>
      <c r="AO10" s="50"/>
    </row>
    <row r="11" spans="1:41" x14ac:dyDescent="0.2">
      <c r="A11" s="68">
        <f>'②申込一覧表 (男子)'!A15</f>
        <v>6</v>
      </c>
      <c r="B11" s="47" t="str">
        <f>IF('④申込一覧表(女子)'!C15&lt;&gt;"",'④申込一覧表(女子)'!C15,"")</f>
        <v/>
      </c>
      <c r="C11" s="47" t="str">
        <f t="shared" si="4"/>
        <v/>
      </c>
      <c r="D11" s="47" t="str">
        <f t="shared" si="0"/>
        <v/>
      </c>
      <c r="E11" s="47"/>
      <c r="F11" s="47" t="str">
        <f t="shared" si="1"/>
        <v/>
      </c>
      <c r="G11" s="47"/>
      <c r="H11" s="47" t="str">
        <f t="shared" si="2"/>
        <v/>
      </c>
      <c r="I11" s="47"/>
      <c r="J11" s="47" t="str">
        <f t="shared" si="3"/>
        <v/>
      </c>
      <c r="K11" s="47"/>
      <c r="L11" s="51"/>
      <c r="M11" s="5"/>
      <c r="O11" s="68">
        <v>6</v>
      </c>
      <c r="P11" s="47" t="str">
        <f>IF('④申込一覧表(女子)'!C15&lt;&gt;"",'④申込一覧表(女子)'!C15,"")</f>
        <v/>
      </c>
      <c r="Q11" s="47" t="str">
        <f t="shared" si="5"/>
        <v/>
      </c>
      <c r="R11" s="47" t="str">
        <f t="shared" si="6"/>
        <v/>
      </c>
      <c r="S11" s="47"/>
      <c r="T11" s="47" t="str">
        <f t="shared" si="7"/>
        <v/>
      </c>
      <c r="U11" s="47"/>
      <c r="V11" s="47" t="str">
        <f t="shared" si="8"/>
        <v/>
      </c>
      <c r="W11" s="47"/>
      <c r="X11" s="51"/>
      <c r="Y11" s="51"/>
      <c r="Z11" s="51"/>
      <c r="AA11" s="51"/>
      <c r="AC11" s="47" t="str">
        <f>IF('④申込一覧表(女子)'!H15&lt;&gt;"",'④申込一覧表(女子)'!H15,"")</f>
        <v/>
      </c>
      <c r="AD11" s="47" t="str">
        <f>IF('④申込一覧表(女子)'!I15&lt;&gt;"",'④申込一覧表(女子)'!I15,"")</f>
        <v/>
      </c>
      <c r="AE11" s="47" t="str">
        <f>IF('④申込一覧表(女子)'!J15&lt;&gt;"",'④申込一覧表(女子)'!J15,"")</f>
        <v/>
      </c>
      <c r="AF11" s="47" t="str">
        <f>IF('④申込一覧表(女子)'!K15&lt;&gt;"",'④申込一覧表(女子)'!K15,"")</f>
        <v/>
      </c>
      <c r="AG11" s="47" t="str">
        <f>IF('④申込一覧表(女子)'!L15&lt;&gt;"",'④申込一覧表(女子)'!L15,"")</f>
        <v/>
      </c>
      <c r="AH11" s="47" t="str">
        <f>IF('④申込一覧表(女子)'!M15&lt;&gt;"",'④申込一覧表(女子)'!M15,"")</f>
        <v/>
      </c>
      <c r="AI11" s="47" t="str">
        <f>IF('④申込一覧表(女子)'!N15&lt;&gt;"",'④申込一覧表(女子)'!N15,"")</f>
        <v/>
      </c>
      <c r="AJ11" s="47" t="str">
        <f>IF('④申込一覧表(女子)'!O15&lt;&gt;"",'④申込一覧表(女子)'!O15,"")</f>
        <v/>
      </c>
      <c r="AK11" t="s">
        <v>134</v>
      </c>
      <c r="AL11" s="50" t="s">
        <v>33</v>
      </c>
    </row>
    <row r="12" spans="1:41" x14ac:dyDescent="0.2">
      <c r="A12" s="68">
        <f>'②申込一覧表 (男子)'!A16</f>
        <v>7</v>
      </c>
      <c r="B12" s="47" t="str">
        <f>IF('④申込一覧表(女子)'!C16&lt;&gt;"",'④申込一覧表(女子)'!C16,"")</f>
        <v/>
      </c>
      <c r="C12" s="47" t="str">
        <f t="shared" si="4"/>
        <v/>
      </c>
      <c r="D12" s="47" t="str">
        <f t="shared" si="0"/>
        <v/>
      </c>
      <c r="E12" s="47"/>
      <c r="F12" s="47" t="str">
        <f t="shared" si="1"/>
        <v/>
      </c>
      <c r="G12" s="47"/>
      <c r="H12" s="47" t="str">
        <f t="shared" si="2"/>
        <v/>
      </c>
      <c r="I12" s="47"/>
      <c r="J12" s="47" t="str">
        <f t="shared" si="3"/>
        <v/>
      </c>
      <c r="K12" s="47"/>
      <c r="L12" s="51"/>
      <c r="M12" s="5"/>
      <c r="O12" s="68">
        <v>7</v>
      </c>
      <c r="P12" s="47" t="str">
        <f>IF('④申込一覧表(女子)'!C16&lt;&gt;"",'④申込一覧表(女子)'!C16,"")</f>
        <v/>
      </c>
      <c r="Q12" s="47" t="str">
        <f t="shared" si="5"/>
        <v/>
      </c>
      <c r="R12" s="47" t="str">
        <f t="shared" si="6"/>
        <v/>
      </c>
      <c r="S12" s="47"/>
      <c r="T12" s="47" t="str">
        <f t="shared" si="7"/>
        <v/>
      </c>
      <c r="U12" s="47"/>
      <c r="V12" s="47" t="str">
        <f t="shared" si="8"/>
        <v/>
      </c>
      <c r="W12" s="47"/>
      <c r="X12" s="51"/>
      <c r="Y12" s="51"/>
      <c r="Z12" s="51"/>
      <c r="AA12" s="51"/>
      <c r="AC12" s="47" t="str">
        <f>IF('④申込一覧表(女子)'!H16&lt;&gt;"",'④申込一覧表(女子)'!H16,"")</f>
        <v/>
      </c>
      <c r="AD12" s="47" t="str">
        <f>IF('④申込一覧表(女子)'!I16&lt;&gt;"",'④申込一覧表(女子)'!I16,"")</f>
        <v/>
      </c>
      <c r="AE12" s="47" t="str">
        <f>IF('④申込一覧表(女子)'!J16&lt;&gt;"",'④申込一覧表(女子)'!J16,"")</f>
        <v/>
      </c>
      <c r="AF12" s="47" t="str">
        <f>IF('④申込一覧表(女子)'!K16&lt;&gt;"",'④申込一覧表(女子)'!K16,"")</f>
        <v/>
      </c>
      <c r="AG12" s="47" t="str">
        <f>IF('④申込一覧表(女子)'!L16&lt;&gt;"",'④申込一覧表(女子)'!L16,"")</f>
        <v/>
      </c>
      <c r="AH12" s="47" t="str">
        <f>IF('④申込一覧表(女子)'!M16&lt;&gt;"",'④申込一覧表(女子)'!M16,"")</f>
        <v/>
      </c>
      <c r="AI12" s="47" t="str">
        <f>IF('④申込一覧表(女子)'!N16&lt;&gt;"",'④申込一覧表(女子)'!N16,"")</f>
        <v/>
      </c>
      <c r="AJ12" s="47" t="str">
        <f>IF('④申込一覧表(女子)'!O16&lt;&gt;"",'④申込一覧表(女子)'!O16,"")</f>
        <v/>
      </c>
      <c r="AK12" t="s">
        <v>28</v>
      </c>
      <c r="AL12" s="50" t="s">
        <v>28</v>
      </c>
    </row>
    <row r="13" spans="1:41" x14ac:dyDescent="0.2">
      <c r="A13" s="68">
        <f>'②申込一覧表 (男子)'!A17</f>
        <v>8</v>
      </c>
      <c r="B13" s="47" t="str">
        <f>IF('④申込一覧表(女子)'!C17&lt;&gt;"",'④申込一覧表(女子)'!C17,"")</f>
        <v/>
      </c>
      <c r="C13" s="47" t="str">
        <f t="shared" si="4"/>
        <v/>
      </c>
      <c r="D13" s="47" t="str">
        <f t="shared" si="0"/>
        <v/>
      </c>
      <c r="E13" s="47"/>
      <c r="F13" s="47" t="str">
        <f t="shared" si="1"/>
        <v/>
      </c>
      <c r="G13" s="47"/>
      <c r="H13" s="47" t="str">
        <f t="shared" si="2"/>
        <v/>
      </c>
      <c r="I13" s="47"/>
      <c r="J13" s="47" t="str">
        <f t="shared" si="3"/>
        <v/>
      </c>
      <c r="K13" s="47"/>
      <c r="L13" s="51"/>
      <c r="M13" s="5"/>
      <c r="O13" s="68">
        <v>8</v>
      </c>
      <c r="P13" s="47" t="str">
        <f>IF('④申込一覧表(女子)'!C17&lt;&gt;"",'④申込一覧表(女子)'!C17,"")</f>
        <v/>
      </c>
      <c r="Q13" s="47" t="str">
        <f t="shared" si="5"/>
        <v/>
      </c>
      <c r="R13" s="47" t="str">
        <f t="shared" si="6"/>
        <v/>
      </c>
      <c r="S13" s="47"/>
      <c r="T13" s="47" t="str">
        <f t="shared" si="7"/>
        <v/>
      </c>
      <c r="U13" s="47"/>
      <c r="V13" s="47" t="str">
        <f t="shared" si="8"/>
        <v/>
      </c>
      <c r="W13" s="47"/>
      <c r="X13" s="51"/>
      <c r="Y13" s="51"/>
      <c r="Z13" s="51"/>
      <c r="AA13" s="51"/>
      <c r="AC13" s="47" t="str">
        <f>IF('④申込一覧表(女子)'!H17&lt;&gt;"",'④申込一覧表(女子)'!H17,"")</f>
        <v/>
      </c>
      <c r="AD13" s="47" t="str">
        <f>IF('④申込一覧表(女子)'!I17&lt;&gt;"",'④申込一覧表(女子)'!I17,"")</f>
        <v/>
      </c>
      <c r="AE13" s="47" t="str">
        <f>IF('④申込一覧表(女子)'!J17&lt;&gt;"",'④申込一覧表(女子)'!J17,"")</f>
        <v/>
      </c>
      <c r="AF13" s="47" t="str">
        <f>IF('④申込一覧表(女子)'!K17&lt;&gt;"",'④申込一覧表(女子)'!K17,"")</f>
        <v/>
      </c>
      <c r="AG13" s="47" t="str">
        <f>IF('④申込一覧表(女子)'!L17&lt;&gt;"",'④申込一覧表(女子)'!L17,"")</f>
        <v/>
      </c>
      <c r="AH13" s="47" t="str">
        <f>IF('④申込一覧表(女子)'!M17&lt;&gt;"",'④申込一覧表(女子)'!M17,"")</f>
        <v/>
      </c>
      <c r="AI13" s="47" t="str">
        <f>IF('④申込一覧表(女子)'!N17&lt;&gt;"",'④申込一覧表(女子)'!N17,"")</f>
        <v/>
      </c>
      <c r="AJ13" s="47" t="str">
        <f>IF('④申込一覧表(女子)'!O17&lt;&gt;"",'④申込一覧表(女子)'!O17,"")</f>
        <v/>
      </c>
      <c r="AK13" s="51"/>
    </row>
    <row r="14" spans="1:41" x14ac:dyDescent="0.2">
      <c r="A14" s="68">
        <f>'②申込一覧表 (男子)'!A18</f>
        <v>9</v>
      </c>
      <c r="B14" s="47" t="str">
        <f>IF('④申込一覧表(女子)'!C18&lt;&gt;"",'④申込一覧表(女子)'!C18,"")</f>
        <v/>
      </c>
      <c r="C14" s="47" t="str">
        <f t="shared" si="4"/>
        <v/>
      </c>
      <c r="D14" s="47" t="str">
        <f t="shared" si="0"/>
        <v/>
      </c>
      <c r="E14" s="47"/>
      <c r="F14" s="47" t="str">
        <f t="shared" si="1"/>
        <v/>
      </c>
      <c r="G14" s="47"/>
      <c r="H14" s="47" t="str">
        <f t="shared" si="2"/>
        <v/>
      </c>
      <c r="I14" s="47"/>
      <c r="J14" s="47" t="str">
        <f t="shared" si="3"/>
        <v/>
      </c>
      <c r="K14" s="47"/>
      <c r="L14" s="51"/>
      <c r="M14" s="5"/>
      <c r="O14" s="68">
        <v>9</v>
      </c>
      <c r="P14" s="47" t="str">
        <f>IF('④申込一覧表(女子)'!C18&lt;&gt;"",'④申込一覧表(女子)'!C18,"")</f>
        <v/>
      </c>
      <c r="Q14" s="47" t="str">
        <f t="shared" si="5"/>
        <v/>
      </c>
      <c r="R14" s="47" t="str">
        <f t="shared" si="6"/>
        <v/>
      </c>
      <c r="S14" s="47"/>
      <c r="T14" s="47" t="str">
        <f t="shared" si="7"/>
        <v/>
      </c>
      <c r="U14" s="47"/>
      <c r="V14" s="47" t="str">
        <f t="shared" si="8"/>
        <v/>
      </c>
      <c r="W14" s="47"/>
      <c r="X14" s="51"/>
      <c r="Y14" s="51"/>
      <c r="Z14" s="51"/>
      <c r="AA14" s="51"/>
      <c r="AC14" s="47" t="str">
        <f>IF('④申込一覧表(女子)'!H18&lt;&gt;"",'④申込一覧表(女子)'!H18,"")</f>
        <v/>
      </c>
      <c r="AD14" s="47" t="str">
        <f>IF('④申込一覧表(女子)'!I18&lt;&gt;"",'④申込一覧表(女子)'!I18,"")</f>
        <v/>
      </c>
      <c r="AE14" s="47" t="str">
        <f>IF('④申込一覧表(女子)'!J18&lt;&gt;"",'④申込一覧表(女子)'!J18,"")</f>
        <v/>
      </c>
      <c r="AF14" s="47" t="str">
        <f>IF('④申込一覧表(女子)'!K18&lt;&gt;"",'④申込一覧表(女子)'!K18,"")</f>
        <v/>
      </c>
      <c r="AG14" s="47" t="str">
        <f>IF('④申込一覧表(女子)'!L18&lt;&gt;"",'④申込一覧表(女子)'!L18,"")</f>
        <v/>
      </c>
      <c r="AH14" s="47" t="str">
        <f>IF('④申込一覧表(女子)'!M18&lt;&gt;"",'④申込一覧表(女子)'!M18,"")</f>
        <v/>
      </c>
      <c r="AI14" s="47" t="str">
        <f>IF('④申込一覧表(女子)'!N18&lt;&gt;"",'④申込一覧表(女子)'!N18,"")</f>
        <v/>
      </c>
      <c r="AJ14" s="47" t="str">
        <f>IF('④申込一覧表(女子)'!O18&lt;&gt;"",'④申込一覧表(女子)'!O18,"")</f>
        <v/>
      </c>
      <c r="AK14" s="51"/>
    </row>
    <row r="15" spans="1:41" x14ac:dyDescent="0.2">
      <c r="A15" s="68">
        <f>'②申込一覧表 (男子)'!A19</f>
        <v>10</v>
      </c>
      <c r="B15" s="47" t="str">
        <f>IF('④申込一覧表(女子)'!C19&lt;&gt;"",'④申込一覧表(女子)'!C19,"")</f>
        <v/>
      </c>
      <c r="C15" s="47" t="str">
        <f t="shared" si="4"/>
        <v/>
      </c>
      <c r="D15" s="47" t="str">
        <f t="shared" si="0"/>
        <v/>
      </c>
      <c r="E15" s="47"/>
      <c r="F15" s="47" t="str">
        <f t="shared" si="1"/>
        <v/>
      </c>
      <c r="G15" s="47"/>
      <c r="H15" s="47" t="str">
        <f t="shared" si="2"/>
        <v/>
      </c>
      <c r="I15" s="47"/>
      <c r="J15" s="47" t="str">
        <f t="shared" si="3"/>
        <v/>
      </c>
      <c r="K15" s="47"/>
      <c r="L15" s="51"/>
      <c r="M15" s="5"/>
      <c r="O15" s="68">
        <v>10</v>
      </c>
      <c r="P15" s="47" t="str">
        <f>IF('④申込一覧表(女子)'!C19&lt;&gt;"",'④申込一覧表(女子)'!C19,"")</f>
        <v/>
      </c>
      <c r="Q15" s="47" t="str">
        <f t="shared" si="5"/>
        <v/>
      </c>
      <c r="R15" s="47" t="str">
        <f t="shared" si="6"/>
        <v/>
      </c>
      <c r="S15" s="47"/>
      <c r="T15" s="47" t="str">
        <f t="shared" si="7"/>
        <v/>
      </c>
      <c r="U15" s="47"/>
      <c r="V15" s="47" t="str">
        <f t="shared" si="8"/>
        <v/>
      </c>
      <c r="W15" s="47"/>
      <c r="X15" s="51"/>
      <c r="Y15" s="51"/>
      <c r="Z15" s="51"/>
      <c r="AA15" s="51"/>
      <c r="AC15" s="47" t="str">
        <f>IF('④申込一覧表(女子)'!H19&lt;&gt;"",'④申込一覧表(女子)'!H19,"")</f>
        <v/>
      </c>
      <c r="AD15" s="47" t="str">
        <f>IF('④申込一覧表(女子)'!I19&lt;&gt;"",'④申込一覧表(女子)'!I19,"")</f>
        <v/>
      </c>
      <c r="AE15" s="47" t="str">
        <f>IF('④申込一覧表(女子)'!J19&lt;&gt;"",'④申込一覧表(女子)'!J19,"")</f>
        <v/>
      </c>
      <c r="AF15" s="47" t="str">
        <f>IF('④申込一覧表(女子)'!K19&lt;&gt;"",'④申込一覧表(女子)'!K19,"")</f>
        <v/>
      </c>
      <c r="AG15" s="47" t="str">
        <f>IF('④申込一覧表(女子)'!L19&lt;&gt;"",'④申込一覧表(女子)'!L19,"")</f>
        <v/>
      </c>
      <c r="AH15" s="47" t="str">
        <f>IF('④申込一覧表(女子)'!M19&lt;&gt;"",'④申込一覧表(女子)'!M19,"")</f>
        <v/>
      </c>
      <c r="AI15" s="47" t="str">
        <f>IF('④申込一覧表(女子)'!N19&lt;&gt;"",'④申込一覧表(女子)'!N19,"")</f>
        <v/>
      </c>
      <c r="AJ15" s="47" t="str">
        <f>IF('④申込一覧表(女子)'!O19&lt;&gt;"",'④申込一覧表(女子)'!O19,"")</f>
        <v/>
      </c>
      <c r="AK15" s="51"/>
    </row>
    <row r="16" spans="1:41" x14ac:dyDescent="0.2">
      <c r="A16" s="68">
        <f>'②申込一覧表 (男子)'!A20</f>
        <v>11</v>
      </c>
      <c r="B16" s="47" t="str">
        <f>IF('④申込一覧表(女子)'!C20&lt;&gt;"",'④申込一覧表(女子)'!C20,"")</f>
        <v/>
      </c>
      <c r="C16" s="47" t="str">
        <f t="shared" si="4"/>
        <v/>
      </c>
      <c r="D16" s="47" t="str">
        <f t="shared" si="0"/>
        <v/>
      </c>
      <c r="E16" s="47"/>
      <c r="F16" s="47" t="str">
        <f t="shared" si="1"/>
        <v/>
      </c>
      <c r="G16" s="47"/>
      <c r="H16" s="47" t="str">
        <f t="shared" si="2"/>
        <v/>
      </c>
      <c r="I16" s="47"/>
      <c r="J16" s="47" t="str">
        <f t="shared" si="3"/>
        <v/>
      </c>
      <c r="K16" s="47"/>
      <c r="L16" s="51"/>
      <c r="M16" s="5"/>
      <c r="O16" s="68">
        <v>11</v>
      </c>
      <c r="P16" s="47" t="str">
        <f>IF('④申込一覧表(女子)'!C20&lt;&gt;"",'④申込一覧表(女子)'!C20,"")</f>
        <v/>
      </c>
      <c r="Q16" s="47" t="str">
        <f t="shared" si="5"/>
        <v/>
      </c>
      <c r="R16" s="47" t="str">
        <f t="shared" si="6"/>
        <v/>
      </c>
      <c r="S16" s="47"/>
      <c r="T16" s="47" t="str">
        <f t="shared" si="7"/>
        <v/>
      </c>
      <c r="U16" s="47"/>
      <c r="V16" s="47" t="str">
        <f t="shared" si="8"/>
        <v/>
      </c>
      <c r="W16" s="47"/>
      <c r="X16" s="51"/>
      <c r="Y16" s="51"/>
      <c r="Z16" s="51"/>
      <c r="AA16" s="51"/>
      <c r="AC16" s="47" t="str">
        <f>IF('④申込一覧表(女子)'!H20&lt;&gt;"",'④申込一覧表(女子)'!H20,"")</f>
        <v/>
      </c>
      <c r="AD16" s="47" t="str">
        <f>IF('④申込一覧表(女子)'!I20&lt;&gt;"",'④申込一覧表(女子)'!I20,"")</f>
        <v/>
      </c>
      <c r="AE16" s="47" t="str">
        <f>IF('④申込一覧表(女子)'!J20&lt;&gt;"",'④申込一覧表(女子)'!J20,"")</f>
        <v/>
      </c>
      <c r="AF16" s="47" t="str">
        <f>IF('④申込一覧表(女子)'!K20&lt;&gt;"",'④申込一覧表(女子)'!K20,"")</f>
        <v/>
      </c>
      <c r="AG16" s="47" t="str">
        <f>IF('④申込一覧表(女子)'!L20&lt;&gt;"",'④申込一覧表(女子)'!L20,"")</f>
        <v/>
      </c>
      <c r="AH16" s="47" t="str">
        <f>IF('④申込一覧表(女子)'!M20&lt;&gt;"",'④申込一覧表(女子)'!M20,"")</f>
        <v/>
      </c>
      <c r="AI16" s="47" t="str">
        <f>IF('④申込一覧表(女子)'!N20&lt;&gt;"",'④申込一覧表(女子)'!N20,"")</f>
        <v/>
      </c>
      <c r="AJ16" s="47" t="str">
        <f>IF('④申込一覧表(女子)'!O20&lt;&gt;"",'④申込一覧表(女子)'!O20,"")</f>
        <v/>
      </c>
      <c r="AK16" s="51"/>
    </row>
    <row r="17" spans="1:41" x14ac:dyDescent="0.2">
      <c r="A17" s="68">
        <f>'②申込一覧表 (男子)'!A21</f>
        <v>12</v>
      </c>
      <c r="B17" s="47" t="str">
        <f>IF('④申込一覧表(女子)'!C21&lt;&gt;"",'④申込一覧表(女子)'!C21,"")</f>
        <v/>
      </c>
      <c r="C17" s="47" t="str">
        <f t="shared" si="4"/>
        <v/>
      </c>
      <c r="D17" s="47" t="str">
        <f t="shared" si="0"/>
        <v/>
      </c>
      <c r="E17" s="47"/>
      <c r="F17" s="47" t="str">
        <f t="shared" si="1"/>
        <v/>
      </c>
      <c r="G17" s="47"/>
      <c r="H17" s="47" t="str">
        <f t="shared" si="2"/>
        <v/>
      </c>
      <c r="I17" s="47"/>
      <c r="J17" s="47" t="str">
        <f t="shared" si="3"/>
        <v/>
      </c>
      <c r="K17" s="47"/>
      <c r="L17" s="51"/>
      <c r="M17" s="5"/>
      <c r="O17" s="68">
        <v>12</v>
      </c>
      <c r="P17" s="47" t="str">
        <f>IF('④申込一覧表(女子)'!C21&lt;&gt;"",'④申込一覧表(女子)'!C21,"")</f>
        <v/>
      </c>
      <c r="Q17" s="47" t="str">
        <f t="shared" si="5"/>
        <v/>
      </c>
      <c r="R17" s="47" t="str">
        <f t="shared" si="6"/>
        <v/>
      </c>
      <c r="S17" s="47"/>
      <c r="T17" s="47" t="str">
        <f t="shared" si="7"/>
        <v/>
      </c>
      <c r="U17" s="47"/>
      <c r="V17" s="47" t="str">
        <f t="shared" si="8"/>
        <v/>
      </c>
      <c r="W17" s="47"/>
      <c r="X17" s="51"/>
      <c r="Y17" s="51"/>
      <c r="Z17" s="51"/>
      <c r="AA17" s="51"/>
      <c r="AC17" s="47" t="str">
        <f>IF('④申込一覧表(女子)'!H21&lt;&gt;"",'④申込一覧表(女子)'!H21,"")</f>
        <v/>
      </c>
      <c r="AD17" s="47" t="str">
        <f>IF('④申込一覧表(女子)'!I21&lt;&gt;"",'④申込一覧表(女子)'!I21,"")</f>
        <v/>
      </c>
      <c r="AE17" s="47" t="str">
        <f>IF('④申込一覧表(女子)'!J21&lt;&gt;"",'④申込一覧表(女子)'!J21,"")</f>
        <v/>
      </c>
      <c r="AF17" s="47" t="str">
        <f>IF('④申込一覧表(女子)'!K21&lt;&gt;"",'④申込一覧表(女子)'!K21,"")</f>
        <v/>
      </c>
      <c r="AG17" s="47" t="str">
        <f>IF('④申込一覧表(女子)'!L21&lt;&gt;"",'④申込一覧表(女子)'!L21,"")</f>
        <v/>
      </c>
      <c r="AH17" s="47" t="str">
        <f>IF('④申込一覧表(女子)'!M21&lt;&gt;"",'④申込一覧表(女子)'!M21,"")</f>
        <v/>
      </c>
      <c r="AI17" s="47" t="str">
        <f>IF('④申込一覧表(女子)'!N21&lt;&gt;"",'④申込一覧表(女子)'!N21,"")</f>
        <v/>
      </c>
      <c r="AJ17" s="47" t="str">
        <f>IF('④申込一覧表(女子)'!O21&lt;&gt;"",'④申込一覧表(女子)'!O21,"")</f>
        <v/>
      </c>
      <c r="AK17" s="51"/>
    </row>
    <row r="18" spans="1:41" x14ac:dyDescent="0.2">
      <c r="A18" s="68">
        <f>'②申込一覧表 (男子)'!A22</f>
        <v>13</v>
      </c>
      <c r="B18" s="47" t="str">
        <f>IF('④申込一覧表(女子)'!C22&lt;&gt;"",'④申込一覧表(女子)'!C22,"")</f>
        <v/>
      </c>
      <c r="C18" s="47" t="str">
        <f t="shared" si="4"/>
        <v/>
      </c>
      <c r="D18" s="47" t="str">
        <f t="shared" si="0"/>
        <v/>
      </c>
      <c r="E18" s="47"/>
      <c r="F18" s="47" t="str">
        <f t="shared" si="1"/>
        <v/>
      </c>
      <c r="G18" s="47"/>
      <c r="H18" s="47" t="str">
        <f t="shared" si="2"/>
        <v/>
      </c>
      <c r="I18" s="47"/>
      <c r="J18" s="47" t="str">
        <f t="shared" si="3"/>
        <v/>
      </c>
      <c r="K18" s="47"/>
      <c r="L18" s="51"/>
      <c r="M18" s="5"/>
      <c r="O18" s="68">
        <v>13</v>
      </c>
      <c r="P18" s="47" t="str">
        <f>IF('④申込一覧表(女子)'!C22&lt;&gt;"",'④申込一覧表(女子)'!C22,"")</f>
        <v/>
      </c>
      <c r="Q18" s="47" t="str">
        <f t="shared" si="5"/>
        <v/>
      </c>
      <c r="R18" s="47" t="str">
        <f t="shared" si="6"/>
        <v/>
      </c>
      <c r="S18" s="47"/>
      <c r="T18" s="47" t="str">
        <f t="shared" si="7"/>
        <v/>
      </c>
      <c r="U18" s="47"/>
      <c r="V18" s="47" t="str">
        <f t="shared" si="8"/>
        <v/>
      </c>
      <c r="W18" s="47"/>
      <c r="X18" s="51"/>
      <c r="Y18" s="51"/>
      <c r="Z18" s="51"/>
      <c r="AA18" s="51"/>
      <c r="AC18" s="47" t="str">
        <f>IF('④申込一覧表(女子)'!H22&lt;&gt;"",'④申込一覧表(女子)'!H22,"")</f>
        <v/>
      </c>
      <c r="AD18" s="47" t="str">
        <f>IF('④申込一覧表(女子)'!I22&lt;&gt;"",'④申込一覧表(女子)'!I22,"")</f>
        <v/>
      </c>
      <c r="AE18" s="47" t="str">
        <f>IF('④申込一覧表(女子)'!J22&lt;&gt;"",'④申込一覧表(女子)'!J22,"")</f>
        <v/>
      </c>
      <c r="AF18" s="47" t="str">
        <f>IF('④申込一覧表(女子)'!K22&lt;&gt;"",'④申込一覧表(女子)'!K22,"")</f>
        <v/>
      </c>
      <c r="AG18" s="47" t="str">
        <f>IF('④申込一覧表(女子)'!L22&lt;&gt;"",'④申込一覧表(女子)'!L22,"")</f>
        <v/>
      </c>
      <c r="AH18" s="47" t="str">
        <f>IF('④申込一覧表(女子)'!M22&lt;&gt;"",'④申込一覧表(女子)'!M22,"")</f>
        <v/>
      </c>
      <c r="AI18" s="47" t="str">
        <f>IF('④申込一覧表(女子)'!N22&lt;&gt;"",'④申込一覧表(女子)'!N22,"")</f>
        <v/>
      </c>
      <c r="AJ18" s="47" t="str">
        <f>IF('④申込一覧表(女子)'!O22&lt;&gt;"",'④申込一覧表(女子)'!O22,"")</f>
        <v/>
      </c>
      <c r="AK18" s="51"/>
    </row>
    <row r="19" spans="1:41" x14ac:dyDescent="0.2">
      <c r="A19" s="68">
        <f>'②申込一覧表 (男子)'!A23</f>
        <v>14</v>
      </c>
      <c r="B19" s="47" t="str">
        <f>IF('④申込一覧表(女子)'!C23&lt;&gt;"",'④申込一覧表(女子)'!C23,"")</f>
        <v/>
      </c>
      <c r="C19" s="47" t="str">
        <f t="shared" si="4"/>
        <v/>
      </c>
      <c r="D19" s="47" t="str">
        <f t="shared" si="0"/>
        <v/>
      </c>
      <c r="E19" s="47"/>
      <c r="F19" s="47" t="str">
        <f t="shared" si="1"/>
        <v/>
      </c>
      <c r="G19" s="47"/>
      <c r="H19" s="47" t="str">
        <f t="shared" si="2"/>
        <v/>
      </c>
      <c r="I19" s="47"/>
      <c r="J19" s="47" t="str">
        <f t="shared" si="3"/>
        <v/>
      </c>
      <c r="K19" s="47"/>
      <c r="L19" s="51"/>
      <c r="M19" s="5"/>
      <c r="O19" s="68">
        <v>14</v>
      </c>
      <c r="P19" s="47" t="str">
        <f>IF('④申込一覧表(女子)'!C23&lt;&gt;"",'④申込一覧表(女子)'!C23,"")</f>
        <v/>
      </c>
      <c r="Q19" s="47" t="str">
        <f t="shared" si="5"/>
        <v/>
      </c>
      <c r="R19" s="47" t="str">
        <f t="shared" si="6"/>
        <v/>
      </c>
      <c r="S19" s="47"/>
      <c r="T19" s="47" t="str">
        <f t="shared" si="7"/>
        <v/>
      </c>
      <c r="U19" s="47"/>
      <c r="V19" s="47" t="str">
        <f t="shared" si="8"/>
        <v/>
      </c>
      <c r="W19" s="47"/>
      <c r="X19" s="51"/>
      <c r="Y19" s="51"/>
      <c r="Z19" s="51"/>
      <c r="AA19" s="51"/>
      <c r="AC19" s="47" t="str">
        <f>IF('④申込一覧表(女子)'!H23&lt;&gt;"",'④申込一覧表(女子)'!H23,"")</f>
        <v/>
      </c>
      <c r="AD19" s="47" t="str">
        <f>IF('④申込一覧表(女子)'!I23&lt;&gt;"",'④申込一覧表(女子)'!I23,"")</f>
        <v/>
      </c>
      <c r="AE19" s="47" t="str">
        <f>IF('④申込一覧表(女子)'!J23&lt;&gt;"",'④申込一覧表(女子)'!J23,"")</f>
        <v/>
      </c>
      <c r="AF19" s="47" t="str">
        <f>IF('④申込一覧表(女子)'!K23&lt;&gt;"",'④申込一覧表(女子)'!K23,"")</f>
        <v/>
      </c>
      <c r="AG19" s="47" t="str">
        <f>IF('④申込一覧表(女子)'!L23&lt;&gt;"",'④申込一覧表(女子)'!L23,"")</f>
        <v/>
      </c>
      <c r="AH19" s="47" t="str">
        <f>IF('④申込一覧表(女子)'!M23&lt;&gt;"",'④申込一覧表(女子)'!M23,"")</f>
        <v/>
      </c>
      <c r="AI19" s="47" t="str">
        <f>IF('④申込一覧表(女子)'!N23&lt;&gt;"",'④申込一覧表(女子)'!N23,"")</f>
        <v/>
      </c>
      <c r="AJ19" s="47" t="str">
        <f>IF('④申込一覧表(女子)'!O23&lt;&gt;"",'④申込一覧表(女子)'!O23,"")</f>
        <v/>
      </c>
      <c r="AK19" s="51"/>
    </row>
    <row r="20" spans="1:41" x14ac:dyDescent="0.2">
      <c r="A20" s="68">
        <f>'②申込一覧表 (男子)'!A24</f>
        <v>15</v>
      </c>
      <c r="B20" s="47" t="str">
        <f>IF('④申込一覧表(女子)'!C24&lt;&gt;"",'④申込一覧表(女子)'!C24,"")</f>
        <v/>
      </c>
      <c r="C20" s="47" t="str">
        <f t="shared" si="4"/>
        <v/>
      </c>
      <c r="D20" s="47" t="str">
        <f t="shared" si="0"/>
        <v/>
      </c>
      <c r="E20" s="47"/>
      <c r="F20" s="47" t="str">
        <f t="shared" si="1"/>
        <v/>
      </c>
      <c r="G20" s="47"/>
      <c r="H20" s="47" t="str">
        <f t="shared" si="2"/>
        <v/>
      </c>
      <c r="I20" s="47"/>
      <c r="J20" s="47" t="str">
        <f t="shared" si="3"/>
        <v/>
      </c>
      <c r="K20" s="47"/>
      <c r="L20" s="51"/>
      <c r="M20" s="5"/>
      <c r="O20" s="68">
        <v>15</v>
      </c>
      <c r="P20" s="47" t="str">
        <f>IF('④申込一覧表(女子)'!C24&lt;&gt;"",'④申込一覧表(女子)'!C24,"")</f>
        <v/>
      </c>
      <c r="Q20" s="47" t="str">
        <f t="shared" si="5"/>
        <v/>
      </c>
      <c r="R20" s="47" t="str">
        <f t="shared" si="6"/>
        <v/>
      </c>
      <c r="S20" s="47"/>
      <c r="T20" s="47" t="str">
        <f t="shared" si="7"/>
        <v/>
      </c>
      <c r="U20" s="47"/>
      <c r="V20" s="47" t="str">
        <f t="shared" si="8"/>
        <v/>
      </c>
      <c r="W20" s="47"/>
      <c r="X20" s="51"/>
      <c r="Y20" s="51"/>
      <c r="Z20" s="51"/>
      <c r="AA20" s="51"/>
      <c r="AC20" s="47" t="str">
        <f>IF('④申込一覧表(女子)'!H24&lt;&gt;"",'④申込一覧表(女子)'!H24,"")</f>
        <v/>
      </c>
      <c r="AD20" s="47" t="str">
        <f>IF('④申込一覧表(女子)'!I24&lt;&gt;"",'④申込一覧表(女子)'!I24,"")</f>
        <v/>
      </c>
      <c r="AE20" s="47" t="str">
        <f>IF('④申込一覧表(女子)'!J24&lt;&gt;"",'④申込一覧表(女子)'!J24,"")</f>
        <v/>
      </c>
      <c r="AF20" s="47" t="str">
        <f>IF('④申込一覧表(女子)'!K24&lt;&gt;"",'④申込一覧表(女子)'!K24,"")</f>
        <v/>
      </c>
      <c r="AG20" s="47" t="str">
        <f>IF('④申込一覧表(女子)'!L24&lt;&gt;"",'④申込一覧表(女子)'!L24,"")</f>
        <v/>
      </c>
      <c r="AH20" s="47" t="str">
        <f>IF('④申込一覧表(女子)'!M24&lt;&gt;"",'④申込一覧表(女子)'!M24,"")</f>
        <v/>
      </c>
      <c r="AI20" s="47" t="str">
        <f>IF('④申込一覧表(女子)'!N24&lt;&gt;"",'④申込一覧表(女子)'!N24,"")</f>
        <v/>
      </c>
      <c r="AJ20" s="47" t="str">
        <f>IF('④申込一覧表(女子)'!O24&lt;&gt;"",'④申込一覧表(女子)'!O24,"")</f>
        <v/>
      </c>
      <c r="AK20" s="51"/>
      <c r="AL20" s="49" t="s">
        <v>47</v>
      </c>
      <c r="AM20" s="49" t="s">
        <v>49</v>
      </c>
      <c r="AN20" s="49" t="s">
        <v>50</v>
      </c>
    </row>
    <row r="21" spans="1:41" x14ac:dyDescent="0.2">
      <c r="A21" s="68">
        <f>'②申込一覧表 (男子)'!A25</f>
        <v>16</v>
      </c>
      <c r="B21" s="47" t="str">
        <f>IF('④申込一覧表(女子)'!C25&lt;&gt;"",'④申込一覧表(女子)'!C25,"")</f>
        <v/>
      </c>
      <c r="C21" s="47" t="str">
        <f t="shared" si="4"/>
        <v/>
      </c>
      <c r="D21" s="47" t="str">
        <f t="shared" si="0"/>
        <v/>
      </c>
      <c r="E21" s="47"/>
      <c r="F21" s="47" t="str">
        <f t="shared" si="1"/>
        <v/>
      </c>
      <c r="G21" s="47"/>
      <c r="H21" s="47" t="str">
        <f t="shared" si="2"/>
        <v/>
      </c>
      <c r="I21" s="47"/>
      <c r="J21" s="47" t="str">
        <f t="shared" si="3"/>
        <v/>
      </c>
      <c r="K21" s="47"/>
      <c r="L21" s="51"/>
      <c r="M21" s="5"/>
      <c r="O21" s="68">
        <v>16</v>
      </c>
      <c r="P21" s="47" t="str">
        <f>IF('④申込一覧表(女子)'!C25&lt;&gt;"",'④申込一覧表(女子)'!C25,"")</f>
        <v/>
      </c>
      <c r="Q21" s="47" t="str">
        <f t="shared" si="5"/>
        <v/>
      </c>
      <c r="R21" s="47" t="str">
        <f t="shared" si="6"/>
        <v/>
      </c>
      <c r="S21" s="47"/>
      <c r="T21" s="47" t="str">
        <f t="shared" si="7"/>
        <v/>
      </c>
      <c r="U21" s="47"/>
      <c r="V21" s="47" t="str">
        <f t="shared" si="8"/>
        <v/>
      </c>
      <c r="W21" s="47"/>
      <c r="X21" s="51"/>
      <c r="Y21" s="51"/>
      <c r="Z21" s="51"/>
      <c r="AA21" s="51"/>
      <c r="AC21" s="47" t="str">
        <f>IF('④申込一覧表(女子)'!H25&lt;&gt;"",'④申込一覧表(女子)'!H25,"")</f>
        <v/>
      </c>
      <c r="AD21" s="47" t="str">
        <f>IF('④申込一覧表(女子)'!I25&lt;&gt;"",'④申込一覧表(女子)'!I25,"")</f>
        <v/>
      </c>
      <c r="AE21" s="47" t="str">
        <f>IF('④申込一覧表(女子)'!J25&lt;&gt;"",'④申込一覧表(女子)'!J25,"")</f>
        <v/>
      </c>
      <c r="AF21" s="47" t="str">
        <f>IF('④申込一覧表(女子)'!K25&lt;&gt;"",'④申込一覧表(女子)'!K25,"")</f>
        <v/>
      </c>
      <c r="AG21" s="47" t="str">
        <f>IF('④申込一覧表(女子)'!L25&lt;&gt;"",'④申込一覧表(女子)'!L25,"")</f>
        <v/>
      </c>
      <c r="AH21" s="47" t="str">
        <f>IF('④申込一覧表(女子)'!M25&lt;&gt;"",'④申込一覧表(女子)'!M25,"")</f>
        <v/>
      </c>
      <c r="AI21" s="47" t="str">
        <f>IF('④申込一覧表(女子)'!N25&lt;&gt;"",'④申込一覧表(女子)'!N25,"")</f>
        <v/>
      </c>
      <c r="AJ21" s="47" t="str">
        <f>IF('④申込一覧表(女子)'!O25&lt;&gt;"",'④申込一覧表(女子)'!O25,"")</f>
        <v/>
      </c>
      <c r="AK21" t="s">
        <v>91</v>
      </c>
      <c r="AL21" s="50" t="s">
        <v>100</v>
      </c>
      <c r="AM21" s="50" t="s">
        <v>101</v>
      </c>
      <c r="AN21" s="50" t="s">
        <v>102</v>
      </c>
    </row>
    <row r="22" spans="1:41" x14ac:dyDescent="0.2">
      <c r="A22" s="68">
        <f>'②申込一覧表 (男子)'!A26</f>
        <v>17</v>
      </c>
      <c r="B22" s="47" t="str">
        <f>IF('④申込一覧表(女子)'!C19&lt;&gt;"",'④申込一覧表(女子)'!C19,"")</f>
        <v/>
      </c>
      <c r="C22" s="47" t="str">
        <f t="shared" si="4"/>
        <v/>
      </c>
      <c r="D22" s="47" t="str">
        <f t="shared" si="0"/>
        <v/>
      </c>
      <c r="E22" s="47"/>
      <c r="F22" s="47" t="str">
        <f t="shared" si="1"/>
        <v/>
      </c>
      <c r="G22" s="47"/>
      <c r="H22" s="47" t="str">
        <f t="shared" si="2"/>
        <v/>
      </c>
      <c r="I22" s="47"/>
      <c r="J22" s="47" t="str">
        <f t="shared" si="3"/>
        <v/>
      </c>
      <c r="K22" s="47"/>
      <c r="L22" s="51"/>
      <c r="M22" s="5"/>
      <c r="O22" s="68">
        <v>17</v>
      </c>
      <c r="P22" s="47" t="str">
        <f>IF('④申込一覧表(女子)'!C26&lt;&gt;"",'④申込一覧表(女子)'!C26,"")</f>
        <v/>
      </c>
      <c r="Q22" s="47" t="str">
        <f t="shared" si="5"/>
        <v/>
      </c>
      <c r="R22" s="47" t="str">
        <f t="shared" si="6"/>
        <v/>
      </c>
      <c r="S22" s="47"/>
      <c r="T22" s="47" t="str">
        <f t="shared" si="7"/>
        <v/>
      </c>
      <c r="U22" s="47"/>
      <c r="V22" s="47" t="str">
        <f t="shared" si="8"/>
        <v/>
      </c>
      <c r="W22" s="47"/>
      <c r="X22" s="51"/>
      <c r="Y22" s="51"/>
      <c r="Z22" s="51"/>
      <c r="AA22" s="51"/>
      <c r="AC22" s="47" t="str">
        <f>IF('④申込一覧表(女子)'!H26&lt;&gt;"",'④申込一覧表(女子)'!H26,"")</f>
        <v/>
      </c>
      <c r="AD22" s="47" t="str">
        <f>IF('④申込一覧表(女子)'!I26&lt;&gt;"",'④申込一覧表(女子)'!I26,"")</f>
        <v/>
      </c>
      <c r="AE22" s="47" t="str">
        <f>IF('④申込一覧表(女子)'!J26&lt;&gt;"",'④申込一覧表(女子)'!J26,"")</f>
        <v/>
      </c>
      <c r="AF22" s="47" t="str">
        <f>IF('④申込一覧表(女子)'!K26&lt;&gt;"",'④申込一覧表(女子)'!K26,"")</f>
        <v/>
      </c>
      <c r="AG22" s="47" t="str">
        <f>IF('④申込一覧表(女子)'!L26&lt;&gt;"",'④申込一覧表(女子)'!L26,"")</f>
        <v/>
      </c>
      <c r="AH22" s="47" t="str">
        <f>IF('④申込一覧表(女子)'!M26&lt;&gt;"",'④申込一覧表(女子)'!M26,"")</f>
        <v/>
      </c>
      <c r="AI22" s="47" t="str">
        <f>IF('④申込一覧表(女子)'!N26&lt;&gt;"",'④申込一覧表(女子)'!N26,"")</f>
        <v/>
      </c>
      <c r="AJ22" s="47" t="str">
        <f>IF('④申込一覧表(女子)'!O26&lt;&gt;"",'④申込一覧表(女子)'!O26,"")</f>
        <v/>
      </c>
      <c r="AK22" t="s">
        <v>173</v>
      </c>
      <c r="AL22" s="50" t="s">
        <v>63</v>
      </c>
      <c r="AM22" s="50" t="s">
        <v>64</v>
      </c>
      <c r="AN22" s="50"/>
    </row>
    <row r="23" spans="1:41" x14ac:dyDescent="0.2">
      <c r="A23" s="68">
        <f>'②申込一覧表 (男子)'!A27</f>
        <v>18</v>
      </c>
      <c r="B23" s="47" t="str">
        <f>IF('④申込一覧表(女子)'!C20&lt;&gt;"",'④申込一覧表(女子)'!C20,"")</f>
        <v/>
      </c>
      <c r="C23" s="47" t="str">
        <f t="shared" si="4"/>
        <v/>
      </c>
      <c r="D23" s="47" t="str">
        <f t="shared" si="0"/>
        <v/>
      </c>
      <c r="E23" s="47"/>
      <c r="F23" s="47" t="str">
        <f t="shared" si="1"/>
        <v/>
      </c>
      <c r="G23" s="47"/>
      <c r="H23" s="47" t="str">
        <f t="shared" si="2"/>
        <v/>
      </c>
      <c r="I23" s="47"/>
      <c r="J23" s="47" t="str">
        <f t="shared" si="3"/>
        <v/>
      </c>
      <c r="K23" s="47"/>
      <c r="L23" s="51"/>
      <c r="M23" s="5"/>
      <c r="O23" s="68">
        <v>18</v>
      </c>
      <c r="P23" s="47" t="str">
        <f>IF('④申込一覧表(女子)'!C27&lt;&gt;"",'④申込一覧表(女子)'!C27,"")</f>
        <v/>
      </c>
      <c r="Q23" s="47" t="str">
        <f t="shared" si="5"/>
        <v/>
      </c>
      <c r="R23" s="47" t="str">
        <f t="shared" si="6"/>
        <v/>
      </c>
      <c r="S23" s="47"/>
      <c r="T23" s="47" t="str">
        <f t="shared" si="7"/>
        <v/>
      </c>
      <c r="U23" s="47"/>
      <c r="V23" s="47" t="str">
        <f t="shared" si="8"/>
        <v/>
      </c>
      <c r="W23" s="47"/>
      <c r="X23" s="51"/>
      <c r="Y23" s="51"/>
      <c r="Z23" s="51"/>
      <c r="AA23" s="51"/>
      <c r="AC23" s="47" t="str">
        <f>IF('④申込一覧表(女子)'!H27&lt;&gt;"",'④申込一覧表(女子)'!H27,"")</f>
        <v/>
      </c>
      <c r="AD23" s="47" t="str">
        <f>IF('④申込一覧表(女子)'!I27&lt;&gt;"",'④申込一覧表(女子)'!I27,"")</f>
        <v/>
      </c>
      <c r="AE23" s="47" t="str">
        <f>IF('④申込一覧表(女子)'!J27&lt;&gt;"",'④申込一覧表(女子)'!J27,"")</f>
        <v/>
      </c>
      <c r="AF23" s="47" t="str">
        <f>IF('④申込一覧表(女子)'!K27&lt;&gt;"",'④申込一覧表(女子)'!K27,"")</f>
        <v/>
      </c>
      <c r="AG23" s="47" t="str">
        <f>IF('④申込一覧表(女子)'!L27&lt;&gt;"",'④申込一覧表(女子)'!L27,"")</f>
        <v/>
      </c>
      <c r="AH23" s="47" t="str">
        <f>IF('④申込一覧表(女子)'!M27&lt;&gt;"",'④申込一覧表(女子)'!M27,"")</f>
        <v/>
      </c>
      <c r="AI23" s="47" t="str">
        <f>IF('④申込一覧表(女子)'!N27&lt;&gt;"",'④申込一覧表(女子)'!N27,"")</f>
        <v/>
      </c>
      <c r="AJ23" s="47" t="str">
        <f>IF('④申込一覧表(女子)'!O27&lt;&gt;"",'④申込一覧表(女子)'!O27,"")</f>
        <v/>
      </c>
      <c r="AK23" t="s">
        <v>174</v>
      </c>
      <c r="AL23" s="50" t="s">
        <v>65</v>
      </c>
      <c r="AM23" s="50"/>
      <c r="AN23" s="50"/>
    </row>
    <row r="24" spans="1:41" x14ac:dyDescent="0.2">
      <c r="A24" s="68">
        <f>'②申込一覧表 (男子)'!A28</f>
        <v>19</v>
      </c>
      <c r="B24" s="47" t="str">
        <f>IF('④申込一覧表(女子)'!C28&lt;&gt;"",'④申込一覧表(女子)'!C28,"")</f>
        <v/>
      </c>
      <c r="C24" s="47" t="str">
        <f t="shared" si="4"/>
        <v/>
      </c>
      <c r="D24" s="47" t="str">
        <f t="shared" si="0"/>
        <v/>
      </c>
      <c r="E24" s="47"/>
      <c r="F24" s="47" t="str">
        <f t="shared" si="1"/>
        <v/>
      </c>
      <c r="G24" s="47"/>
      <c r="H24" s="47" t="str">
        <f t="shared" si="2"/>
        <v/>
      </c>
      <c r="I24" s="47"/>
      <c r="J24" s="47" t="str">
        <f t="shared" si="3"/>
        <v/>
      </c>
      <c r="K24" s="47"/>
      <c r="L24" s="51"/>
      <c r="M24" s="5"/>
      <c r="O24" s="68">
        <v>19</v>
      </c>
      <c r="P24" s="47" t="str">
        <f>IF('④申込一覧表(女子)'!C28&lt;&gt;"",'④申込一覧表(女子)'!C28,"")</f>
        <v/>
      </c>
      <c r="Q24" s="47" t="str">
        <f t="shared" si="5"/>
        <v/>
      </c>
      <c r="R24" s="47" t="str">
        <f t="shared" si="6"/>
        <v/>
      </c>
      <c r="S24" s="47"/>
      <c r="T24" s="47" t="str">
        <f t="shared" si="7"/>
        <v/>
      </c>
      <c r="U24" s="47"/>
      <c r="V24" s="47" t="str">
        <f t="shared" si="8"/>
        <v/>
      </c>
      <c r="W24" s="47"/>
      <c r="X24" s="51"/>
      <c r="Y24" s="51"/>
      <c r="Z24" s="51"/>
      <c r="AA24" s="51"/>
      <c r="AC24" s="47" t="str">
        <f>IF('④申込一覧表(女子)'!H28&lt;&gt;"",'④申込一覧表(女子)'!H28,"")</f>
        <v/>
      </c>
      <c r="AD24" s="47" t="str">
        <f>IF('④申込一覧表(女子)'!I28&lt;&gt;"",'④申込一覧表(女子)'!I28,"")</f>
        <v/>
      </c>
      <c r="AE24" s="47" t="str">
        <f>IF('④申込一覧表(女子)'!J28&lt;&gt;"",'④申込一覧表(女子)'!J28,"")</f>
        <v/>
      </c>
      <c r="AF24" s="47" t="str">
        <f>IF('④申込一覧表(女子)'!K28&lt;&gt;"",'④申込一覧表(女子)'!K28,"")</f>
        <v/>
      </c>
      <c r="AG24" s="47" t="str">
        <f>IF('④申込一覧表(女子)'!L28&lt;&gt;"",'④申込一覧表(女子)'!L28,"")</f>
        <v/>
      </c>
      <c r="AH24" s="47" t="str">
        <f>IF('④申込一覧表(女子)'!M28&lt;&gt;"",'④申込一覧表(女子)'!M28,"")</f>
        <v/>
      </c>
      <c r="AI24" s="47" t="str">
        <f>IF('④申込一覧表(女子)'!N28&lt;&gt;"",'④申込一覧表(女子)'!N28,"")</f>
        <v/>
      </c>
      <c r="AJ24" s="47" t="str">
        <f>IF('④申込一覧表(女子)'!O28&lt;&gt;"",'④申込一覧表(女子)'!O28,"")</f>
        <v/>
      </c>
      <c r="AK24" t="s">
        <v>136</v>
      </c>
      <c r="AL24" s="50" t="s">
        <v>68</v>
      </c>
      <c r="AM24" s="50" t="s">
        <v>69</v>
      </c>
      <c r="AN24" t="s">
        <v>70</v>
      </c>
    </row>
    <row r="25" spans="1:41" x14ac:dyDescent="0.2">
      <c r="A25" s="68">
        <f>'②申込一覧表 (男子)'!A29</f>
        <v>20</v>
      </c>
      <c r="B25" s="47" t="str">
        <f>IF('④申込一覧表(女子)'!C29&lt;&gt;"",'④申込一覧表(女子)'!C29,"")</f>
        <v/>
      </c>
      <c r="C25" s="47" t="str">
        <f t="shared" si="4"/>
        <v/>
      </c>
      <c r="D25" s="47" t="str">
        <f t="shared" si="0"/>
        <v/>
      </c>
      <c r="E25" s="47"/>
      <c r="F25" s="47" t="str">
        <f t="shared" si="1"/>
        <v/>
      </c>
      <c r="G25" s="47"/>
      <c r="H25" s="47" t="str">
        <f t="shared" si="2"/>
        <v/>
      </c>
      <c r="I25" s="47"/>
      <c r="J25" s="47" t="str">
        <f t="shared" si="3"/>
        <v/>
      </c>
      <c r="K25" s="47"/>
      <c r="L25" s="51"/>
      <c r="M25" s="5"/>
      <c r="O25" s="68">
        <v>20</v>
      </c>
      <c r="P25" s="47" t="str">
        <f>IF('④申込一覧表(女子)'!C29&lt;&gt;"",'④申込一覧表(女子)'!C29,"")</f>
        <v/>
      </c>
      <c r="Q25" s="47" t="str">
        <f t="shared" si="5"/>
        <v/>
      </c>
      <c r="R25" s="47" t="str">
        <f t="shared" si="6"/>
        <v/>
      </c>
      <c r="S25" s="47"/>
      <c r="T25" s="47" t="str">
        <f t="shared" si="7"/>
        <v/>
      </c>
      <c r="U25" s="47"/>
      <c r="V25" s="47" t="str">
        <f t="shared" si="8"/>
        <v/>
      </c>
      <c r="W25" s="47"/>
      <c r="X25" s="51"/>
      <c r="Y25" s="51"/>
      <c r="Z25" s="51"/>
      <c r="AA25" s="51"/>
      <c r="AC25" s="47" t="str">
        <f>IF('④申込一覧表(女子)'!H29&lt;&gt;"",'④申込一覧表(女子)'!H29,"")</f>
        <v/>
      </c>
      <c r="AD25" s="47" t="str">
        <f>IF('④申込一覧表(女子)'!I29&lt;&gt;"",'④申込一覧表(女子)'!I29,"")</f>
        <v/>
      </c>
      <c r="AE25" s="47" t="str">
        <f>IF('④申込一覧表(女子)'!J29&lt;&gt;"",'④申込一覧表(女子)'!J29,"")</f>
        <v/>
      </c>
      <c r="AF25" s="47" t="str">
        <f>IF('④申込一覧表(女子)'!K29&lt;&gt;"",'④申込一覧表(女子)'!K29,"")</f>
        <v/>
      </c>
      <c r="AG25" s="47" t="str">
        <f>IF('④申込一覧表(女子)'!L29&lt;&gt;"",'④申込一覧表(女子)'!L29,"")</f>
        <v/>
      </c>
      <c r="AH25" s="47" t="str">
        <f>IF('④申込一覧表(女子)'!M29&lt;&gt;"",'④申込一覧表(女子)'!M29,"")</f>
        <v/>
      </c>
      <c r="AI25" s="47" t="str">
        <f>IF('④申込一覧表(女子)'!N29&lt;&gt;"",'④申込一覧表(女子)'!N29,"")</f>
        <v/>
      </c>
      <c r="AJ25" s="47" t="str">
        <f>IF('④申込一覧表(女子)'!O29&lt;&gt;"",'④申込一覧表(女子)'!O29,"")</f>
        <v/>
      </c>
      <c r="AK25" t="s">
        <v>21</v>
      </c>
      <c r="AL25" s="50" t="s">
        <v>129</v>
      </c>
      <c r="AM25" s="50" t="s">
        <v>130</v>
      </c>
    </row>
    <row r="26" spans="1:41" x14ac:dyDescent="0.2">
      <c r="A26" s="68">
        <f>'②申込一覧表 (男子)'!A30</f>
        <v>21</v>
      </c>
      <c r="B26" s="47" t="str">
        <f>IF('④申込一覧表(女子)'!C30&lt;&gt;"",'④申込一覧表(女子)'!C30,"")</f>
        <v/>
      </c>
      <c r="C26" s="47" t="str">
        <f>_xlfn.CONCAT(AC26:AF26)</f>
        <v/>
      </c>
      <c r="D26" s="47" t="str">
        <f t="shared" si="0"/>
        <v/>
      </c>
      <c r="E26" s="47"/>
      <c r="F26" s="47" t="str">
        <f t="shared" si="1"/>
        <v/>
      </c>
      <c r="G26" s="47"/>
      <c r="H26" s="47" t="str">
        <f t="shared" si="2"/>
        <v/>
      </c>
      <c r="I26" s="47"/>
      <c r="J26" s="47" t="str">
        <f t="shared" si="3"/>
        <v/>
      </c>
      <c r="K26" s="47"/>
      <c r="L26" s="51"/>
      <c r="M26" s="5"/>
      <c r="O26" s="68">
        <v>21</v>
      </c>
      <c r="P26" s="47" t="str">
        <f>IF('④申込一覧表(女子)'!C30&lt;&gt;"",'④申込一覧表(女子)'!C30,"")</f>
        <v/>
      </c>
      <c r="Q26" s="47" t="str">
        <f t="shared" si="5"/>
        <v/>
      </c>
      <c r="R26" s="47" t="str">
        <f t="shared" si="6"/>
        <v/>
      </c>
      <c r="S26" s="47"/>
      <c r="T26" s="47" t="str">
        <f t="shared" si="7"/>
        <v/>
      </c>
      <c r="U26" s="47"/>
      <c r="V26" s="47" t="str">
        <f t="shared" si="8"/>
        <v/>
      </c>
      <c r="W26" s="47"/>
      <c r="X26" s="51"/>
      <c r="Y26" s="51"/>
      <c r="Z26" s="51"/>
      <c r="AA26" s="51"/>
      <c r="AC26" s="47" t="str">
        <f>IF('④申込一覧表(女子)'!H30&lt;&gt;"",'④申込一覧表(女子)'!H30,"")</f>
        <v/>
      </c>
      <c r="AD26" s="47" t="str">
        <f>IF('④申込一覧表(女子)'!I30&lt;&gt;"",'④申込一覧表(女子)'!I30,"")</f>
        <v/>
      </c>
      <c r="AE26" s="47" t="str">
        <f>IF('④申込一覧表(女子)'!J30&lt;&gt;"",'④申込一覧表(女子)'!J30,"")</f>
        <v/>
      </c>
      <c r="AF26" s="47" t="str">
        <f>IF('④申込一覧表(女子)'!K30&lt;&gt;"",'④申込一覧表(女子)'!K30,"")</f>
        <v/>
      </c>
      <c r="AG26" s="47" t="str">
        <f>IF('④申込一覧表(女子)'!L30&lt;&gt;"",'④申込一覧表(女子)'!L30,"")</f>
        <v/>
      </c>
      <c r="AH26" s="47" t="str">
        <f>IF('④申込一覧表(女子)'!M30&lt;&gt;"",'④申込一覧表(女子)'!M30,"")</f>
        <v/>
      </c>
      <c r="AI26" s="47" t="str">
        <f>IF('④申込一覧表(女子)'!N30&lt;&gt;"",'④申込一覧表(女子)'!N30,"")</f>
        <v/>
      </c>
      <c r="AJ26" s="47" t="str">
        <f>IF('④申込一覧表(女子)'!O30&lt;&gt;"",'④申込一覧表(女子)'!O30,"")</f>
        <v/>
      </c>
      <c r="AK26" t="s">
        <v>24</v>
      </c>
      <c r="AL26" s="50" t="s">
        <v>130</v>
      </c>
      <c r="AM26" t="s">
        <v>140</v>
      </c>
    </row>
    <row r="27" spans="1:41" x14ac:dyDescent="0.2">
      <c r="A27" s="68">
        <f>'②申込一覧表 (男子)'!A31</f>
        <v>22</v>
      </c>
      <c r="B27" s="47" t="str">
        <f>IF('④申込一覧表(女子)'!C31&lt;&gt;"",'④申込一覧表(女子)'!C31,"")</f>
        <v/>
      </c>
      <c r="C27" s="47" t="str">
        <f t="shared" si="4"/>
        <v/>
      </c>
      <c r="D27" s="47" t="str">
        <f t="shared" si="0"/>
        <v/>
      </c>
      <c r="E27" s="47"/>
      <c r="F27" s="47" t="str">
        <f t="shared" si="1"/>
        <v/>
      </c>
      <c r="G27" s="47"/>
      <c r="H27" s="47" t="str">
        <f t="shared" si="2"/>
        <v/>
      </c>
      <c r="I27" s="47"/>
      <c r="J27" s="47" t="str">
        <f t="shared" si="3"/>
        <v/>
      </c>
      <c r="K27" s="47"/>
      <c r="L27" s="51"/>
      <c r="M27" s="5"/>
      <c r="O27" s="68">
        <v>22</v>
      </c>
      <c r="P27" s="47" t="str">
        <f>IF('④申込一覧表(女子)'!C31&lt;&gt;"",'④申込一覧表(女子)'!C31,"")</f>
        <v/>
      </c>
      <c r="Q27" s="47" t="str">
        <f t="shared" si="5"/>
        <v/>
      </c>
      <c r="R27" s="47" t="str">
        <f t="shared" si="6"/>
        <v/>
      </c>
      <c r="S27" s="47"/>
      <c r="T27" s="47" t="str">
        <f t="shared" si="7"/>
        <v/>
      </c>
      <c r="U27" s="47"/>
      <c r="V27" s="47" t="str">
        <f t="shared" si="8"/>
        <v/>
      </c>
      <c r="W27" s="47"/>
      <c r="X27" s="51"/>
      <c r="Y27" s="51"/>
      <c r="Z27" s="51"/>
      <c r="AA27" s="51"/>
      <c r="AC27" s="47" t="str">
        <f>IF('④申込一覧表(女子)'!H31&lt;&gt;"",'④申込一覧表(女子)'!H31,"")</f>
        <v/>
      </c>
      <c r="AD27" s="47" t="str">
        <f>IF('④申込一覧表(女子)'!I31&lt;&gt;"",'④申込一覧表(女子)'!I31,"")</f>
        <v/>
      </c>
      <c r="AE27" s="47" t="str">
        <f>IF('④申込一覧表(女子)'!J31&lt;&gt;"",'④申込一覧表(女子)'!J31,"")</f>
        <v/>
      </c>
      <c r="AF27" s="47" t="str">
        <f>IF('④申込一覧表(女子)'!K31&lt;&gt;"",'④申込一覧表(女子)'!K31,"")</f>
        <v/>
      </c>
      <c r="AG27" s="47" t="str">
        <f>IF('④申込一覧表(女子)'!L31&lt;&gt;"",'④申込一覧表(女子)'!L31,"")</f>
        <v/>
      </c>
      <c r="AH27" s="47" t="str">
        <f>IF('④申込一覧表(女子)'!M31&lt;&gt;"",'④申込一覧表(女子)'!M31,"")</f>
        <v/>
      </c>
      <c r="AI27" s="47" t="str">
        <f>IF('④申込一覧表(女子)'!N31&lt;&gt;"",'④申込一覧表(女子)'!N31,"")</f>
        <v/>
      </c>
      <c r="AJ27" s="47" t="str">
        <f>IF('④申込一覧表(女子)'!O31&lt;&gt;"",'④申込一覧表(女子)'!O31,"")</f>
        <v/>
      </c>
      <c r="AK27" t="s">
        <v>141</v>
      </c>
      <c r="AL27" s="50" t="s">
        <v>156</v>
      </c>
      <c r="AM27" s="50" t="s">
        <v>155</v>
      </c>
    </row>
    <row r="28" spans="1:41" x14ac:dyDescent="0.2">
      <c r="A28" s="68">
        <f>'②申込一覧表 (男子)'!A32</f>
        <v>23</v>
      </c>
      <c r="B28" s="47" t="str">
        <f>IF('④申込一覧表(女子)'!C32&lt;&gt;"",'④申込一覧表(女子)'!C32,"")</f>
        <v/>
      </c>
      <c r="C28" s="47" t="str">
        <f t="shared" si="4"/>
        <v/>
      </c>
      <c r="D28" s="47" t="str">
        <f t="shared" si="0"/>
        <v/>
      </c>
      <c r="E28" s="47"/>
      <c r="F28" s="47" t="str">
        <f t="shared" si="1"/>
        <v/>
      </c>
      <c r="G28" s="47"/>
      <c r="H28" s="47" t="str">
        <f t="shared" si="2"/>
        <v/>
      </c>
      <c r="I28" s="47"/>
      <c r="J28" s="47" t="str">
        <f t="shared" si="3"/>
        <v/>
      </c>
      <c r="K28" s="47"/>
      <c r="L28" s="51"/>
      <c r="M28" s="5"/>
      <c r="O28" s="68">
        <v>23</v>
      </c>
      <c r="P28" s="47" t="str">
        <f>IF('④申込一覧表(女子)'!C32&lt;&gt;"",'④申込一覧表(女子)'!C32,"")</f>
        <v/>
      </c>
      <c r="Q28" s="47" t="str">
        <f t="shared" si="5"/>
        <v/>
      </c>
      <c r="R28" s="47" t="str">
        <f t="shared" si="6"/>
        <v/>
      </c>
      <c r="S28" s="47"/>
      <c r="T28" s="47" t="str">
        <f t="shared" si="7"/>
        <v/>
      </c>
      <c r="U28" s="47"/>
      <c r="V28" s="47" t="str">
        <f t="shared" si="8"/>
        <v/>
      </c>
      <c r="W28" s="47"/>
      <c r="X28" s="51"/>
      <c r="Y28" s="51"/>
      <c r="Z28" s="51"/>
      <c r="AA28" s="51"/>
      <c r="AC28" s="47" t="str">
        <f>IF('④申込一覧表(女子)'!H32&lt;&gt;"",'④申込一覧表(女子)'!H32,"")</f>
        <v/>
      </c>
      <c r="AD28" s="47" t="str">
        <f>IF('④申込一覧表(女子)'!I32&lt;&gt;"",'④申込一覧表(女子)'!I32,"")</f>
        <v/>
      </c>
      <c r="AE28" s="47" t="str">
        <f>IF('④申込一覧表(女子)'!J32&lt;&gt;"",'④申込一覧表(女子)'!J32,"")</f>
        <v/>
      </c>
      <c r="AF28" s="47" t="str">
        <f>IF('④申込一覧表(女子)'!K32&lt;&gt;"",'④申込一覧表(女子)'!K32,"")</f>
        <v/>
      </c>
      <c r="AG28" s="47" t="str">
        <f>IF('④申込一覧表(女子)'!L32&lt;&gt;"",'④申込一覧表(女子)'!L32,"")</f>
        <v/>
      </c>
      <c r="AH28" s="47" t="str">
        <f>IF('④申込一覧表(女子)'!M32&lt;&gt;"",'④申込一覧表(女子)'!M32,"")</f>
        <v/>
      </c>
      <c r="AI28" s="47" t="str">
        <f>IF('④申込一覧表(女子)'!N32&lt;&gt;"",'④申込一覧表(女子)'!N32,"")</f>
        <v/>
      </c>
      <c r="AJ28" s="47" t="str">
        <f>IF('④申込一覧表(女子)'!O32&lt;&gt;"",'④申込一覧表(女子)'!O32,"")</f>
        <v/>
      </c>
      <c r="AK28" s="51" t="s">
        <v>137</v>
      </c>
      <c r="AL28" t="s">
        <v>137</v>
      </c>
    </row>
    <row r="29" spans="1:41" x14ac:dyDescent="0.2">
      <c r="A29" s="68">
        <f>'②申込一覧表 (男子)'!A33</f>
        <v>24</v>
      </c>
      <c r="B29" s="47" t="str">
        <f>IF('④申込一覧表(女子)'!C33&lt;&gt;"",'④申込一覧表(女子)'!C33,"")</f>
        <v/>
      </c>
      <c r="C29" s="47" t="str">
        <f t="shared" si="4"/>
        <v/>
      </c>
      <c r="D29" s="47" t="str">
        <f t="shared" si="0"/>
        <v/>
      </c>
      <c r="E29" s="47"/>
      <c r="F29" s="47" t="str">
        <f t="shared" si="1"/>
        <v/>
      </c>
      <c r="G29" s="47"/>
      <c r="H29" s="47" t="str">
        <f t="shared" si="2"/>
        <v/>
      </c>
      <c r="I29" s="47"/>
      <c r="J29" s="47" t="str">
        <f t="shared" si="3"/>
        <v/>
      </c>
      <c r="K29" s="47"/>
      <c r="L29" s="51"/>
      <c r="M29" s="5"/>
      <c r="O29" s="68">
        <v>24</v>
      </c>
      <c r="P29" s="47" t="str">
        <f>IF('④申込一覧表(女子)'!C33&lt;&gt;"",'④申込一覧表(女子)'!C33,"")</f>
        <v/>
      </c>
      <c r="Q29" s="47" t="str">
        <f t="shared" si="5"/>
        <v/>
      </c>
      <c r="R29" s="47" t="str">
        <f t="shared" si="6"/>
        <v/>
      </c>
      <c r="S29" s="47"/>
      <c r="T29" s="47" t="str">
        <f t="shared" si="7"/>
        <v/>
      </c>
      <c r="U29" s="47"/>
      <c r="V29" s="47" t="str">
        <f t="shared" si="8"/>
        <v/>
      </c>
      <c r="W29" s="47"/>
      <c r="X29" s="51"/>
      <c r="Y29" s="51"/>
      <c r="Z29" s="51"/>
      <c r="AA29" s="51"/>
      <c r="AC29" s="47" t="str">
        <f>IF('④申込一覧表(女子)'!H33&lt;&gt;"",'④申込一覧表(女子)'!H33,"")</f>
        <v/>
      </c>
      <c r="AD29" s="47" t="str">
        <f>IF('④申込一覧表(女子)'!I33&lt;&gt;"",'④申込一覧表(女子)'!I33,"")</f>
        <v/>
      </c>
      <c r="AE29" s="47" t="str">
        <f>IF('④申込一覧表(女子)'!J33&lt;&gt;"",'④申込一覧表(女子)'!J33,"")</f>
        <v/>
      </c>
      <c r="AF29" s="47" t="str">
        <f>IF('④申込一覧表(女子)'!K33&lt;&gt;"",'④申込一覧表(女子)'!K33,"")</f>
        <v/>
      </c>
      <c r="AG29" s="47" t="str">
        <f>IF('④申込一覧表(女子)'!L33&lt;&gt;"",'④申込一覧表(女子)'!L33,"")</f>
        <v/>
      </c>
      <c r="AH29" s="47" t="str">
        <f>IF('④申込一覧表(女子)'!M33&lt;&gt;"",'④申込一覧表(女子)'!M33,"")</f>
        <v/>
      </c>
      <c r="AI29" s="47" t="str">
        <f>IF('④申込一覧表(女子)'!N33&lt;&gt;"",'④申込一覧表(女子)'!N33,"")</f>
        <v/>
      </c>
      <c r="AJ29" s="47" t="str">
        <f>IF('④申込一覧表(女子)'!O33&lt;&gt;"",'④申込一覧表(女子)'!O33,"")</f>
        <v/>
      </c>
      <c r="AK29" s="51" t="s">
        <v>138</v>
      </c>
      <c r="AL29" t="s">
        <v>138</v>
      </c>
    </row>
    <row r="30" spans="1:41" x14ac:dyDescent="0.2">
      <c r="A30" s="68">
        <f>'②申込一覧表 (男子)'!A34</f>
        <v>25</v>
      </c>
      <c r="B30" s="47" t="str">
        <f>IF('④申込一覧表(女子)'!C34&lt;&gt;"",'④申込一覧表(女子)'!C34,"")</f>
        <v/>
      </c>
      <c r="C30" s="47" t="str">
        <f t="shared" si="4"/>
        <v/>
      </c>
      <c r="D30" s="47" t="str">
        <f t="shared" si="0"/>
        <v/>
      </c>
      <c r="E30" s="47"/>
      <c r="F30" s="47" t="str">
        <f t="shared" si="1"/>
        <v/>
      </c>
      <c r="G30" s="47"/>
      <c r="H30" s="47" t="str">
        <f t="shared" si="2"/>
        <v/>
      </c>
      <c r="I30" s="47"/>
      <c r="J30" s="47" t="str">
        <f t="shared" si="3"/>
        <v/>
      </c>
      <c r="K30" s="47"/>
      <c r="L30" s="51"/>
      <c r="M30" s="5"/>
      <c r="O30" s="68">
        <v>25</v>
      </c>
      <c r="P30" s="47" t="str">
        <f>IF('④申込一覧表(女子)'!C34&lt;&gt;"",'④申込一覧表(女子)'!C34,"")</f>
        <v/>
      </c>
      <c r="Q30" s="47" t="str">
        <f t="shared" si="5"/>
        <v/>
      </c>
      <c r="R30" s="47" t="str">
        <f t="shared" si="6"/>
        <v/>
      </c>
      <c r="S30" s="47"/>
      <c r="T30" s="47" t="str">
        <f t="shared" si="7"/>
        <v/>
      </c>
      <c r="U30" s="47"/>
      <c r="V30" s="47" t="str">
        <f t="shared" si="8"/>
        <v/>
      </c>
      <c r="W30" s="47"/>
      <c r="X30" s="51"/>
      <c r="Y30" s="51"/>
      <c r="Z30" s="51"/>
      <c r="AA30" s="51"/>
      <c r="AC30" s="47" t="str">
        <f>IF('④申込一覧表(女子)'!H34&lt;&gt;"",'④申込一覧表(女子)'!H34,"")</f>
        <v/>
      </c>
      <c r="AD30" s="47" t="str">
        <f>IF('④申込一覧表(女子)'!I34&lt;&gt;"",'④申込一覧表(女子)'!I34,"")</f>
        <v/>
      </c>
      <c r="AE30" s="47" t="str">
        <f>IF('④申込一覧表(女子)'!J34&lt;&gt;"",'④申込一覧表(女子)'!J34,"")</f>
        <v/>
      </c>
      <c r="AF30" s="47" t="str">
        <f>IF('④申込一覧表(女子)'!K34&lt;&gt;"",'④申込一覧表(女子)'!K34,"")</f>
        <v/>
      </c>
      <c r="AG30" s="47" t="str">
        <f>IF('④申込一覧表(女子)'!L34&lt;&gt;"",'④申込一覧表(女子)'!L34,"")</f>
        <v/>
      </c>
      <c r="AH30" s="47" t="str">
        <f>IF('④申込一覧表(女子)'!M34&lt;&gt;"",'④申込一覧表(女子)'!M34,"")</f>
        <v/>
      </c>
      <c r="AI30" s="47" t="str">
        <f>IF('④申込一覧表(女子)'!N34&lt;&gt;"",'④申込一覧表(女子)'!N34,"")</f>
        <v/>
      </c>
      <c r="AJ30" s="47" t="str">
        <f>IF('④申込一覧表(女子)'!O34&lt;&gt;"",'④申込一覧表(女子)'!O34,"")</f>
        <v/>
      </c>
      <c r="AK30" s="51" t="s">
        <v>139</v>
      </c>
      <c r="AL30" t="s">
        <v>139</v>
      </c>
    </row>
    <row r="31" spans="1:41" x14ac:dyDescent="0.2">
      <c r="A31" s="68">
        <f>'②申込一覧表 (男子)'!A35</f>
        <v>26</v>
      </c>
      <c r="B31" s="47" t="str">
        <f>IF('④申込一覧表(女子)'!C35&lt;&gt;"",'④申込一覧表(女子)'!C35,"")</f>
        <v/>
      </c>
      <c r="C31" s="47" t="str">
        <f t="shared" si="4"/>
        <v/>
      </c>
      <c r="D31" s="47" t="str">
        <f t="shared" si="0"/>
        <v/>
      </c>
      <c r="E31" s="47"/>
      <c r="F31" s="47" t="str">
        <f t="shared" si="1"/>
        <v/>
      </c>
      <c r="G31" s="47"/>
      <c r="H31" s="47" t="str">
        <f t="shared" si="2"/>
        <v/>
      </c>
      <c r="I31" s="47"/>
      <c r="J31" s="47" t="str">
        <f t="shared" si="3"/>
        <v/>
      </c>
      <c r="K31" s="47"/>
      <c r="L31" s="51"/>
      <c r="M31" s="5"/>
      <c r="O31" s="68">
        <v>26</v>
      </c>
      <c r="P31" s="47" t="str">
        <f>IF('④申込一覧表(女子)'!C35&lt;&gt;"",'④申込一覧表(女子)'!C35,"")</f>
        <v/>
      </c>
      <c r="Q31" s="47" t="str">
        <f t="shared" si="5"/>
        <v/>
      </c>
      <c r="R31" s="47" t="str">
        <f t="shared" si="6"/>
        <v/>
      </c>
      <c r="S31" s="47"/>
      <c r="T31" s="47" t="str">
        <f t="shared" si="7"/>
        <v/>
      </c>
      <c r="U31" s="47"/>
      <c r="V31" s="47" t="str">
        <f t="shared" si="8"/>
        <v/>
      </c>
      <c r="W31" s="47"/>
      <c r="X31" s="51"/>
      <c r="Y31" s="51"/>
      <c r="Z31" s="51"/>
      <c r="AA31" s="51"/>
      <c r="AC31" s="47" t="str">
        <f>IF('④申込一覧表(女子)'!H35&lt;&gt;"",'④申込一覧表(女子)'!H35,"")</f>
        <v/>
      </c>
      <c r="AD31" s="47" t="str">
        <f>IF('④申込一覧表(女子)'!I35&lt;&gt;"",'④申込一覧表(女子)'!I35,"")</f>
        <v/>
      </c>
      <c r="AE31" s="47" t="str">
        <f>IF('④申込一覧表(女子)'!J35&lt;&gt;"",'④申込一覧表(女子)'!J35,"")</f>
        <v/>
      </c>
      <c r="AF31" s="47" t="str">
        <f>IF('④申込一覧表(女子)'!K35&lt;&gt;"",'④申込一覧表(女子)'!K35,"")</f>
        <v/>
      </c>
      <c r="AG31" s="47" t="str">
        <f>IF('④申込一覧表(女子)'!L35&lt;&gt;"",'④申込一覧表(女子)'!L35,"")</f>
        <v/>
      </c>
      <c r="AH31" s="47" t="str">
        <f>IF('④申込一覧表(女子)'!M35&lt;&gt;"",'④申込一覧表(女子)'!M35,"")</f>
        <v/>
      </c>
      <c r="AI31" s="47" t="str">
        <f>IF('④申込一覧表(女子)'!N35&lt;&gt;"",'④申込一覧表(女子)'!N35,"")</f>
        <v/>
      </c>
      <c r="AJ31" s="47" t="str">
        <f>IF('④申込一覧表(女子)'!O35&lt;&gt;"",'④申込一覧表(女子)'!O35,"")</f>
        <v/>
      </c>
      <c r="AK31" s="51" t="s">
        <v>27</v>
      </c>
      <c r="AL31" s="50" t="s">
        <v>71</v>
      </c>
    </row>
    <row r="32" spans="1:41" x14ac:dyDescent="0.2">
      <c r="A32" s="68">
        <f>'②申込一覧表 (男子)'!A36</f>
        <v>27</v>
      </c>
      <c r="B32" s="47" t="str">
        <f>IF('④申込一覧表(女子)'!C36&lt;&gt;"",'④申込一覧表(女子)'!C36,"")</f>
        <v/>
      </c>
      <c r="C32" s="47" t="str">
        <f t="shared" si="4"/>
        <v/>
      </c>
      <c r="D32" s="47" t="str">
        <f t="shared" si="0"/>
        <v/>
      </c>
      <c r="E32" s="47"/>
      <c r="F32" s="47" t="str">
        <f t="shared" si="1"/>
        <v/>
      </c>
      <c r="G32" s="47"/>
      <c r="H32" s="47" t="str">
        <f t="shared" si="2"/>
        <v/>
      </c>
      <c r="I32" s="47"/>
      <c r="J32" s="47" t="str">
        <f t="shared" si="3"/>
        <v/>
      </c>
      <c r="K32" s="47"/>
      <c r="L32" s="51"/>
      <c r="M32" s="5"/>
      <c r="O32" s="68">
        <v>27</v>
      </c>
      <c r="P32" s="47" t="str">
        <f>IF('④申込一覧表(女子)'!C36&lt;&gt;"",'④申込一覧表(女子)'!C36,"")</f>
        <v/>
      </c>
      <c r="Q32" s="47" t="str">
        <f t="shared" si="5"/>
        <v/>
      </c>
      <c r="R32" s="47" t="str">
        <f t="shared" si="6"/>
        <v/>
      </c>
      <c r="S32" s="47"/>
      <c r="T32" s="47" t="str">
        <f t="shared" si="7"/>
        <v/>
      </c>
      <c r="U32" s="47"/>
      <c r="V32" s="47" t="str">
        <f t="shared" si="8"/>
        <v/>
      </c>
      <c r="W32" s="47"/>
      <c r="X32" s="51"/>
      <c r="Y32" s="51"/>
      <c r="Z32" s="51"/>
      <c r="AA32" s="51"/>
      <c r="AC32" s="47" t="str">
        <f>IF('④申込一覧表(女子)'!H36&lt;&gt;"",'④申込一覧表(女子)'!H36,"")</f>
        <v/>
      </c>
      <c r="AD32" s="47" t="str">
        <f>IF('④申込一覧表(女子)'!I36&lt;&gt;"",'④申込一覧表(女子)'!I36,"")</f>
        <v/>
      </c>
      <c r="AE32" s="47" t="str">
        <f>IF('④申込一覧表(女子)'!J36&lt;&gt;"",'④申込一覧表(女子)'!J36,"")</f>
        <v/>
      </c>
      <c r="AF32" s="47" t="str">
        <f>IF('④申込一覧表(女子)'!K36&lt;&gt;"",'④申込一覧表(女子)'!K36,"")</f>
        <v/>
      </c>
      <c r="AG32" s="47" t="str">
        <f>IF('④申込一覧表(女子)'!L36&lt;&gt;"",'④申込一覧表(女子)'!L36,"")</f>
        <v/>
      </c>
      <c r="AH32" s="47" t="str">
        <f>IF('④申込一覧表(女子)'!M36&lt;&gt;"",'④申込一覧表(女子)'!M36,"")</f>
        <v/>
      </c>
      <c r="AI32" s="47" t="str">
        <f>IF('④申込一覧表(女子)'!N36&lt;&gt;"",'④申込一覧表(女子)'!N36,"")</f>
        <v/>
      </c>
      <c r="AJ32" s="47" t="str">
        <f>IF('④申込一覧表(女子)'!O36&lt;&gt;"",'④申込一覧表(女子)'!O36,"")</f>
        <v/>
      </c>
      <c r="AK32" s="51" t="s">
        <v>34</v>
      </c>
      <c r="AL32" s="50" t="s">
        <v>86</v>
      </c>
      <c r="AO32" s="50"/>
    </row>
    <row r="33" spans="1:41" x14ac:dyDescent="0.2">
      <c r="A33" s="68">
        <f>'②申込一覧表 (男子)'!A37</f>
        <v>28</v>
      </c>
      <c r="B33" s="47" t="str">
        <f>IF('④申込一覧表(女子)'!C37&lt;&gt;"",'④申込一覧表(女子)'!C37,"")</f>
        <v/>
      </c>
      <c r="C33" s="47" t="str">
        <f t="shared" si="4"/>
        <v/>
      </c>
      <c r="D33" s="47" t="str">
        <f t="shared" si="0"/>
        <v/>
      </c>
      <c r="E33" s="47"/>
      <c r="F33" s="47" t="str">
        <f t="shared" si="1"/>
        <v/>
      </c>
      <c r="G33" s="47"/>
      <c r="H33" s="47" t="str">
        <f t="shared" si="2"/>
        <v/>
      </c>
      <c r="I33" s="47"/>
      <c r="J33" s="47" t="str">
        <f t="shared" si="3"/>
        <v/>
      </c>
      <c r="K33" s="47"/>
      <c r="L33" s="51"/>
      <c r="M33" s="5"/>
      <c r="O33" s="68">
        <v>28</v>
      </c>
      <c r="P33" s="47" t="str">
        <f>IF('④申込一覧表(女子)'!C37&lt;&gt;"",'④申込一覧表(女子)'!C37,"")</f>
        <v/>
      </c>
      <c r="Q33" s="47" t="str">
        <f t="shared" si="5"/>
        <v/>
      </c>
      <c r="R33" s="47" t="str">
        <f t="shared" si="6"/>
        <v/>
      </c>
      <c r="S33" s="47"/>
      <c r="T33" s="47" t="str">
        <f t="shared" si="7"/>
        <v/>
      </c>
      <c r="U33" s="47"/>
      <c r="V33" s="47" t="str">
        <f t="shared" si="8"/>
        <v/>
      </c>
      <c r="W33" s="47"/>
      <c r="X33" s="51"/>
      <c r="Y33" s="51"/>
      <c r="Z33" s="51"/>
      <c r="AA33" s="51"/>
      <c r="AC33" s="47" t="str">
        <f>IF('④申込一覧表(女子)'!H37&lt;&gt;"",'④申込一覧表(女子)'!H37,"")</f>
        <v/>
      </c>
      <c r="AD33" s="47" t="str">
        <f>IF('④申込一覧表(女子)'!I37&lt;&gt;"",'④申込一覧表(女子)'!I37,"")</f>
        <v/>
      </c>
      <c r="AE33" s="47" t="str">
        <f>IF('④申込一覧表(女子)'!J37&lt;&gt;"",'④申込一覧表(女子)'!J37,"")</f>
        <v/>
      </c>
      <c r="AF33" s="47" t="str">
        <f>IF('④申込一覧表(女子)'!K37&lt;&gt;"",'④申込一覧表(女子)'!K37,"")</f>
        <v/>
      </c>
      <c r="AG33" s="47" t="str">
        <f>IF('④申込一覧表(女子)'!L37&lt;&gt;"",'④申込一覧表(女子)'!L37,"")</f>
        <v/>
      </c>
      <c r="AH33" s="47" t="str">
        <f>IF('④申込一覧表(女子)'!M37&lt;&gt;"",'④申込一覧表(女子)'!M37,"")</f>
        <v/>
      </c>
      <c r="AI33" s="47" t="str">
        <f>IF('④申込一覧表(女子)'!N37&lt;&gt;"",'④申込一覧表(女子)'!N37,"")</f>
        <v/>
      </c>
      <c r="AJ33" s="47" t="str">
        <f>IF('④申込一覧表(女子)'!O37&lt;&gt;"",'④申込一覧表(女子)'!O37,"")</f>
        <v/>
      </c>
      <c r="AK33" s="51"/>
      <c r="AN33" s="50"/>
      <c r="AO33" s="50"/>
    </row>
    <row r="34" spans="1:41" x14ac:dyDescent="0.2">
      <c r="A34" s="68">
        <f>'②申込一覧表 (男子)'!A38</f>
        <v>29</v>
      </c>
      <c r="B34" s="47" t="str">
        <f>IF('④申込一覧表(女子)'!C38&lt;&gt;"",'④申込一覧表(女子)'!C38,"")</f>
        <v/>
      </c>
      <c r="C34" s="47" t="str">
        <f t="shared" si="4"/>
        <v/>
      </c>
      <c r="D34" s="47" t="str">
        <f t="shared" si="0"/>
        <v/>
      </c>
      <c r="E34" s="47"/>
      <c r="F34" s="47" t="str">
        <f t="shared" si="1"/>
        <v/>
      </c>
      <c r="G34" s="47"/>
      <c r="H34" s="47" t="str">
        <f t="shared" si="2"/>
        <v/>
      </c>
      <c r="I34" s="47"/>
      <c r="J34" s="47" t="str">
        <f t="shared" si="3"/>
        <v/>
      </c>
      <c r="K34" s="47"/>
      <c r="L34" s="51"/>
      <c r="M34" s="5"/>
      <c r="O34" s="68">
        <v>29</v>
      </c>
      <c r="P34" s="47" t="str">
        <f>IF('④申込一覧表(女子)'!C38&lt;&gt;"",'④申込一覧表(女子)'!C38,"")</f>
        <v/>
      </c>
      <c r="Q34" s="47" t="str">
        <f t="shared" si="5"/>
        <v/>
      </c>
      <c r="R34" s="47" t="str">
        <f t="shared" si="6"/>
        <v/>
      </c>
      <c r="S34" s="47"/>
      <c r="T34" s="47" t="str">
        <f t="shared" si="7"/>
        <v/>
      </c>
      <c r="U34" s="47"/>
      <c r="V34" s="47" t="str">
        <f t="shared" si="8"/>
        <v/>
      </c>
      <c r="W34" s="47"/>
      <c r="X34" s="51"/>
      <c r="Y34" s="51"/>
      <c r="Z34" s="51"/>
      <c r="AA34" s="51"/>
      <c r="AC34" s="47" t="str">
        <f>IF('④申込一覧表(女子)'!H38&lt;&gt;"",'④申込一覧表(女子)'!H38,"")</f>
        <v/>
      </c>
      <c r="AD34" s="47" t="str">
        <f>IF('④申込一覧表(女子)'!I38&lt;&gt;"",'④申込一覧表(女子)'!I38,"")</f>
        <v/>
      </c>
      <c r="AE34" s="47" t="str">
        <f>IF('④申込一覧表(女子)'!J38&lt;&gt;"",'④申込一覧表(女子)'!J38,"")</f>
        <v/>
      </c>
      <c r="AF34" s="47" t="str">
        <f>IF('④申込一覧表(女子)'!K38&lt;&gt;"",'④申込一覧表(女子)'!K38,"")</f>
        <v/>
      </c>
      <c r="AG34" s="47" t="str">
        <f>IF('④申込一覧表(女子)'!L38&lt;&gt;"",'④申込一覧表(女子)'!L38,"")</f>
        <v/>
      </c>
      <c r="AH34" s="47" t="str">
        <f>IF('④申込一覧表(女子)'!M38&lt;&gt;"",'④申込一覧表(女子)'!M38,"")</f>
        <v/>
      </c>
      <c r="AI34" s="47" t="str">
        <f>IF('④申込一覧表(女子)'!N38&lt;&gt;"",'④申込一覧表(女子)'!N38,"")</f>
        <v/>
      </c>
      <c r="AJ34" s="47" t="str">
        <f>IF('④申込一覧表(女子)'!O38&lt;&gt;"",'④申込一覧表(女子)'!O38,"")</f>
        <v/>
      </c>
      <c r="AK34" s="51"/>
      <c r="AN34" s="50"/>
      <c r="AO34" s="50"/>
    </row>
    <row r="35" spans="1:41" x14ac:dyDescent="0.2">
      <c r="A35" s="68">
        <f>'②申込一覧表 (男子)'!A39</f>
        <v>30</v>
      </c>
      <c r="B35" s="47" t="str">
        <f>IF('④申込一覧表(女子)'!C39&lt;&gt;"",'④申込一覧表(女子)'!C39,"")</f>
        <v/>
      </c>
      <c r="C35" s="47" t="str">
        <f t="shared" si="4"/>
        <v/>
      </c>
      <c r="D35" s="47" t="str">
        <f t="shared" si="0"/>
        <v/>
      </c>
      <c r="E35" s="47"/>
      <c r="F35" s="47" t="str">
        <f t="shared" si="1"/>
        <v/>
      </c>
      <c r="G35" s="47"/>
      <c r="H35" s="47" t="str">
        <f t="shared" si="2"/>
        <v/>
      </c>
      <c r="I35" s="47"/>
      <c r="J35" s="47" t="str">
        <f t="shared" si="3"/>
        <v/>
      </c>
      <c r="K35" s="47"/>
      <c r="L35" s="51"/>
      <c r="M35" s="5"/>
      <c r="O35" s="68">
        <v>30</v>
      </c>
      <c r="P35" s="47" t="str">
        <f>IF('④申込一覧表(女子)'!C39&lt;&gt;"",'④申込一覧表(女子)'!C39,"")</f>
        <v/>
      </c>
      <c r="Q35" s="47" t="str">
        <f t="shared" si="5"/>
        <v/>
      </c>
      <c r="R35" s="47" t="str">
        <f t="shared" si="6"/>
        <v/>
      </c>
      <c r="S35" s="47"/>
      <c r="T35" s="47" t="str">
        <f t="shared" si="7"/>
        <v/>
      </c>
      <c r="U35" s="47"/>
      <c r="V35" s="47" t="str">
        <f t="shared" si="8"/>
        <v/>
      </c>
      <c r="W35" s="47"/>
      <c r="X35" s="51"/>
      <c r="Y35" s="51"/>
      <c r="Z35" s="51"/>
      <c r="AA35" s="51"/>
      <c r="AC35" s="47" t="str">
        <f>IF('④申込一覧表(女子)'!H39&lt;&gt;"",'④申込一覧表(女子)'!H39,"")</f>
        <v/>
      </c>
      <c r="AD35" s="47" t="str">
        <f>IF('④申込一覧表(女子)'!I39&lt;&gt;"",'④申込一覧表(女子)'!I39,"")</f>
        <v/>
      </c>
      <c r="AE35" s="47" t="str">
        <f>IF('④申込一覧表(女子)'!J39&lt;&gt;"",'④申込一覧表(女子)'!J39,"")</f>
        <v/>
      </c>
      <c r="AF35" s="47" t="str">
        <f>IF('④申込一覧表(女子)'!K39&lt;&gt;"",'④申込一覧表(女子)'!K39,"")</f>
        <v/>
      </c>
      <c r="AG35" s="47" t="str">
        <f>IF('④申込一覧表(女子)'!L39&lt;&gt;"",'④申込一覧表(女子)'!L39,"")</f>
        <v/>
      </c>
      <c r="AH35" s="47" t="str">
        <f>IF('④申込一覧表(女子)'!M39&lt;&gt;"",'④申込一覧表(女子)'!M39,"")</f>
        <v/>
      </c>
      <c r="AI35" s="47"/>
      <c r="AJ35" s="47" t="str">
        <f>IF('④申込一覧表(女子)'!O39&lt;&gt;"",'④申込一覧表(女子)'!O39,"")</f>
        <v/>
      </c>
      <c r="AK35" s="51"/>
      <c r="AN35" s="50"/>
      <c r="AO35" s="50"/>
    </row>
    <row r="36" spans="1:41" x14ac:dyDescent="0.2">
      <c r="B36" s="50"/>
      <c r="C36" s="51"/>
      <c r="D36" s="51"/>
      <c r="E36" s="51"/>
      <c r="F36" s="50"/>
      <c r="G36" s="50"/>
      <c r="H36" s="50"/>
      <c r="I36" s="50"/>
      <c r="J36" s="50"/>
      <c r="K36" s="50"/>
      <c r="L36" s="50"/>
      <c r="AK36" s="51"/>
    </row>
    <row r="37" spans="1:41" x14ac:dyDescent="0.2">
      <c r="A37" t="s">
        <v>186</v>
      </c>
      <c r="O37" t="s">
        <v>187</v>
      </c>
      <c r="AK37" s="51"/>
      <c r="AN37" s="50"/>
    </row>
    <row r="38" spans="1:41" x14ac:dyDescent="0.2">
      <c r="A38" s="56" t="s">
        <v>162</v>
      </c>
      <c r="G38" s="77" t="s">
        <v>144</v>
      </c>
      <c r="H38" s="77" t="s">
        <v>147</v>
      </c>
      <c r="I38" s="77" t="s">
        <v>145</v>
      </c>
      <c r="J38" s="77" t="s">
        <v>146</v>
      </c>
      <c r="K38" s="77">
        <v>10.56</v>
      </c>
      <c r="O38" s="56" t="s">
        <v>162</v>
      </c>
      <c r="Q38" s="5"/>
      <c r="R38" s="5"/>
      <c r="S38" s="5"/>
      <c r="U38" s="77" t="s">
        <v>144</v>
      </c>
      <c r="V38" s="77" t="s">
        <v>147</v>
      </c>
      <c r="W38" s="77" t="s">
        <v>145</v>
      </c>
      <c r="X38" s="77" t="s">
        <v>146</v>
      </c>
      <c r="Y38" s="77">
        <v>10.56</v>
      </c>
      <c r="AN38" s="50"/>
    </row>
    <row r="39" spans="1:41" x14ac:dyDescent="0.2">
      <c r="A39" s="56" t="s">
        <v>142</v>
      </c>
      <c r="G39" s="77"/>
      <c r="H39" s="77" t="s">
        <v>148</v>
      </c>
      <c r="I39" s="77" t="s">
        <v>151</v>
      </c>
      <c r="J39" s="77" t="s">
        <v>146</v>
      </c>
      <c r="K39" s="77" t="s">
        <v>152</v>
      </c>
      <c r="O39" s="56" t="s">
        <v>142</v>
      </c>
      <c r="Q39" s="5"/>
      <c r="R39" s="5"/>
      <c r="S39" s="5"/>
      <c r="U39" s="77"/>
      <c r="V39" s="77" t="s">
        <v>148</v>
      </c>
      <c r="W39" s="77" t="s">
        <v>151</v>
      </c>
      <c r="X39" s="77" t="s">
        <v>146</v>
      </c>
      <c r="Y39" s="77" t="s">
        <v>152</v>
      </c>
      <c r="AN39" s="50"/>
    </row>
    <row r="40" spans="1:41" x14ac:dyDescent="0.2">
      <c r="A40" s="56" t="s">
        <v>143</v>
      </c>
      <c r="G40" s="77"/>
      <c r="H40" s="77" t="s">
        <v>149</v>
      </c>
      <c r="I40" s="77" t="s">
        <v>150</v>
      </c>
      <c r="J40" s="77" t="s">
        <v>146</v>
      </c>
      <c r="K40" s="77">
        <v>43.98</v>
      </c>
      <c r="O40" s="56" t="s">
        <v>143</v>
      </c>
      <c r="Q40" s="5"/>
      <c r="R40" s="5"/>
      <c r="S40" s="5"/>
      <c r="U40" s="77"/>
      <c r="V40" s="77" t="s">
        <v>149</v>
      </c>
      <c r="W40" s="77" t="s">
        <v>150</v>
      </c>
      <c r="X40" s="77" t="s">
        <v>146</v>
      </c>
      <c r="Y40" s="77">
        <v>43.98</v>
      </c>
    </row>
    <row r="41" spans="1:41" ht="49.95" customHeight="1" x14ac:dyDescent="0.2">
      <c r="A41" s="53"/>
      <c r="B41" s="53" t="s">
        <v>46</v>
      </c>
      <c r="C41" s="53" t="s">
        <v>40</v>
      </c>
      <c r="D41" s="53" t="s">
        <v>47</v>
      </c>
      <c r="E41" s="66" t="s">
        <v>48</v>
      </c>
      <c r="F41" s="53" t="s">
        <v>49</v>
      </c>
      <c r="G41" s="66" t="s">
        <v>48</v>
      </c>
      <c r="H41" s="53" t="s">
        <v>50</v>
      </c>
      <c r="I41" s="66" t="s">
        <v>48</v>
      </c>
      <c r="J41" s="53" t="s">
        <v>51</v>
      </c>
      <c r="K41" s="66" t="s">
        <v>48</v>
      </c>
      <c r="L41" s="52"/>
      <c r="M41" s="52"/>
      <c r="N41" s="52"/>
      <c r="O41" s="53"/>
      <c r="P41" s="53" t="s">
        <v>46</v>
      </c>
      <c r="Q41" s="53" t="s">
        <v>40</v>
      </c>
      <c r="R41" s="53" t="s">
        <v>47</v>
      </c>
      <c r="S41" s="66" t="s">
        <v>48</v>
      </c>
      <c r="T41" s="53" t="s">
        <v>49</v>
      </c>
      <c r="U41" s="66" t="s">
        <v>48</v>
      </c>
      <c r="V41" s="53" t="s">
        <v>50</v>
      </c>
      <c r="W41" s="66" t="s">
        <v>48</v>
      </c>
      <c r="X41" s="52"/>
      <c r="Y41" s="52"/>
      <c r="Z41" s="52"/>
      <c r="AA41" s="52"/>
      <c r="AB41" s="49"/>
      <c r="AC41" s="127" t="s">
        <v>188</v>
      </c>
      <c r="AD41" s="127"/>
      <c r="AE41" s="127"/>
      <c r="AF41" s="127"/>
      <c r="AG41" s="127" t="s">
        <v>189</v>
      </c>
      <c r="AH41" s="127"/>
      <c r="AI41" s="127"/>
      <c r="AJ41" s="127"/>
    </row>
    <row r="42" spans="1:41" x14ac:dyDescent="0.2">
      <c r="A42" s="68">
        <f>'②申込一覧表 (男子)'!A65</f>
        <v>31</v>
      </c>
      <c r="B42" s="47" t="str">
        <f>IF('④申込一覧表(女子)'!C63&lt;&gt;"",'④申込一覧表(女子)'!C63,"")</f>
        <v/>
      </c>
      <c r="C42" s="47" t="str">
        <f>_xlfn.CONCAT(AC42:AF42)</f>
        <v/>
      </c>
      <c r="D42" s="47" t="str">
        <f t="shared" ref="D42:D71" si="9">IFERROR(VLOOKUP(C42,$AK$6:$AO$12,2,),"")</f>
        <v/>
      </c>
      <c r="E42" s="47"/>
      <c r="F42" s="47" t="str">
        <f t="shared" ref="F42:F71" si="10">IFERROR(VLOOKUP(C42,$AK$6:$AO$12,3,0),"")</f>
        <v/>
      </c>
      <c r="G42" s="47"/>
      <c r="H42" s="47" t="str">
        <f t="shared" ref="H42:H71" si="11">IFERROR(VLOOKUP(C42,$AK$6:$AO$12,4,0),"")</f>
        <v/>
      </c>
      <c r="I42" s="47"/>
      <c r="J42" s="47" t="str">
        <f t="shared" ref="J42:J71" si="12">IFERROR(VLOOKUP(C42,$AK$6:$AO$12,5,0),"")</f>
        <v/>
      </c>
      <c r="K42" s="47"/>
      <c r="L42" s="51"/>
      <c r="M42" s="5"/>
      <c r="O42" s="68">
        <f>A42</f>
        <v>31</v>
      </c>
      <c r="P42" s="47" t="str">
        <f>IF('④申込一覧表(女子)'!R63&lt;&gt;"",'④申込一覧表(女子)'!R63,"")</f>
        <v/>
      </c>
      <c r="Q42" s="47" t="str">
        <f>_xlfn.CONCAT(AG42:AJ42)</f>
        <v/>
      </c>
      <c r="R42" s="47" t="str">
        <f>IFERROR(VLOOKUP(Q42,$AK$21:$AN$32,2,0),"")</f>
        <v/>
      </c>
      <c r="S42" s="47"/>
      <c r="T42" s="47" t="str">
        <f>IFERROR(VLOOKUP(Q42,$AK$20:$AN$32,3,0),"")</f>
        <v/>
      </c>
      <c r="U42" s="47"/>
      <c r="V42" s="47" t="str">
        <f>IFERROR(VLOOKUP(Q42,$AK$21:$AN$32,4,0),"")</f>
        <v/>
      </c>
      <c r="W42" s="47"/>
      <c r="X42" s="51"/>
      <c r="Y42" s="51"/>
      <c r="Z42" s="51"/>
      <c r="AA42" s="51"/>
      <c r="AC42" s="47" t="str">
        <f>IF('④申込一覧表(女子)'!H63&lt;&gt;"",'④申込一覧表(女子)'!H63,"")</f>
        <v/>
      </c>
      <c r="AD42" s="47" t="str">
        <f>IF('④申込一覧表(女子)'!I63&lt;&gt;"",'④申込一覧表(女子)'!I63,"")</f>
        <v/>
      </c>
      <c r="AE42" s="47" t="str">
        <f>IF('④申込一覧表(女子)'!J63&lt;&gt;"",'④申込一覧表(女子)'!J63,"")</f>
        <v/>
      </c>
      <c r="AF42" s="47" t="str">
        <f>IF('④申込一覧表(女子)'!K63&lt;&gt;"",'④申込一覧表(女子)'!K63,"")</f>
        <v/>
      </c>
      <c r="AG42" s="47" t="str">
        <f>IF('④申込一覧表(女子)'!L63&lt;&gt;"",'④申込一覧表(女子)'!L63,"")</f>
        <v/>
      </c>
      <c r="AH42" s="47" t="str">
        <f>IF('④申込一覧表(女子)'!M63&lt;&gt;"",'④申込一覧表(女子)'!M63,"")</f>
        <v/>
      </c>
      <c r="AI42" s="47" t="str">
        <f>IF('④申込一覧表(女子)'!N63&lt;&gt;"",'④申込一覧表(女子)'!N63,"")</f>
        <v/>
      </c>
      <c r="AJ42" s="47" t="str">
        <f>IF('④申込一覧表(女子)'!O63&lt;&gt;"",'④申込一覧表(女子)'!O63,"")</f>
        <v/>
      </c>
    </row>
    <row r="43" spans="1:41" x14ac:dyDescent="0.2">
      <c r="A43" s="68">
        <f>'②申込一覧表 (男子)'!A66</f>
        <v>32</v>
      </c>
      <c r="B43" s="47" t="str">
        <f>IF('④申込一覧表(女子)'!C64&lt;&gt;"",'④申込一覧表(女子)'!C64,"")</f>
        <v/>
      </c>
      <c r="C43" s="47" t="str">
        <f t="shared" ref="C43:C71" si="13">_xlfn.CONCAT(AC43:AF43)</f>
        <v/>
      </c>
      <c r="D43" s="47" t="str">
        <f t="shared" si="9"/>
        <v/>
      </c>
      <c r="E43" s="47"/>
      <c r="F43" s="47" t="str">
        <f t="shared" si="10"/>
        <v/>
      </c>
      <c r="G43" s="47"/>
      <c r="H43" s="47" t="str">
        <f t="shared" si="11"/>
        <v/>
      </c>
      <c r="I43" s="47"/>
      <c r="J43" s="47" t="str">
        <f t="shared" si="12"/>
        <v/>
      </c>
      <c r="K43" s="47"/>
      <c r="L43" s="51"/>
      <c r="M43" s="5"/>
      <c r="O43" s="68">
        <f t="shared" ref="O43:O71" si="14">A43</f>
        <v>32</v>
      </c>
      <c r="P43" s="47" t="str">
        <f>IF('④申込一覧表(女子)'!R64&lt;&gt;"",'④申込一覧表(女子)'!R64,"")</f>
        <v/>
      </c>
      <c r="Q43" s="47" t="str">
        <f t="shared" ref="Q43:Q71" si="15">_xlfn.CONCAT(AG43:AJ43)</f>
        <v/>
      </c>
      <c r="R43" s="47" t="str">
        <f t="shared" ref="R43:R71" si="16">IFERROR(VLOOKUP(Q43,$AK$21:$AN$32,2,0),"")</f>
        <v/>
      </c>
      <c r="S43" s="47"/>
      <c r="T43" s="47" t="str">
        <f t="shared" ref="T43:T71" si="17">IFERROR(VLOOKUP(Q43,$AK$20:$AN$32,3,0),"")</f>
        <v/>
      </c>
      <c r="U43" s="47"/>
      <c r="V43" s="47" t="str">
        <f t="shared" ref="V43:V71" si="18">IFERROR(VLOOKUP(Q43,$AK$21:$AN$32,4,0),"")</f>
        <v/>
      </c>
      <c r="W43" s="47"/>
      <c r="X43" s="51"/>
      <c r="Y43" s="51"/>
      <c r="Z43" s="51"/>
      <c r="AA43" s="51"/>
      <c r="AC43" s="47" t="str">
        <f>IF('④申込一覧表(女子)'!H64&lt;&gt;"",'④申込一覧表(女子)'!H64,"")</f>
        <v/>
      </c>
      <c r="AD43" s="47" t="str">
        <f>IF('④申込一覧表(女子)'!I64&lt;&gt;"",'④申込一覧表(女子)'!I64,"")</f>
        <v/>
      </c>
      <c r="AE43" s="47" t="str">
        <f>IF('④申込一覧表(女子)'!J64&lt;&gt;"",'④申込一覧表(女子)'!J64,"")</f>
        <v/>
      </c>
      <c r="AF43" s="47" t="str">
        <f>IF('④申込一覧表(女子)'!K64&lt;&gt;"",'④申込一覧表(女子)'!K64,"")</f>
        <v/>
      </c>
      <c r="AG43" s="47" t="str">
        <f>IF('④申込一覧表(女子)'!L64&lt;&gt;"",'④申込一覧表(女子)'!L64,"")</f>
        <v/>
      </c>
      <c r="AH43" s="47" t="str">
        <f>IF('④申込一覧表(女子)'!M64&lt;&gt;"",'④申込一覧表(女子)'!M64,"")</f>
        <v/>
      </c>
      <c r="AI43" s="47" t="str">
        <f>IF('④申込一覧表(女子)'!N64&lt;&gt;"",'④申込一覧表(女子)'!N64,"")</f>
        <v/>
      </c>
      <c r="AJ43" s="47" t="str">
        <f>IF('④申込一覧表(女子)'!O64&lt;&gt;"",'④申込一覧表(女子)'!O64,"")</f>
        <v/>
      </c>
      <c r="AK43" s="49"/>
    </row>
    <row r="44" spans="1:41" x14ac:dyDescent="0.2">
      <c r="A44" s="68">
        <f>'②申込一覧表 (男子)'!A67</f>
        <v>33</v>
      </c>
      <c r="B44" s="47" t="str">
        <f>IF('④申込一覧表(女子)'!C65&lt;&gt;"",'④申込一覧表(女子)'!C65,"")</f>
        <v/>
      </c>
      <c r="C44" s="47" t="str">
        <f t="shared" si="13"/>
        <v/>
      </c>
      <c r="D44" s="47" t="str">
        <f t="shared" si="9"/>
        <v/>
      </c>
      <c r="E44" s="47"/>
      <c r="F44" s="47" t="str">
        <f t="shared" si="10"/>
        <v/>
      </c>
      <c r="G44" s="47"/>
      <c r="H44" s="47" t="str">
        <f t="shared" si="11"/>
        <v/>
      </c>
      <c r="I44" s="47"/>
      <c r="J44" s="47" t="str">
        <f t="shared" si="12"/>
        <v/>
      </c>
      <c r="K44" s="47"/>
      <c r="L44" s="51"/>
      <c r="M44" s="5"/>
      <c r="O44" s="68">
        <f t="shared" si="14"/>
        <v>33</v>
      </c>
      <c r="P44" s="47" t="str">
        <f>IF('④申込一覧表(女子)'!R65&lt;&gt;"",'④申込一覧表(女子)'!R65,"")</f>
        <v/>
      </c>
      <c r="Q44" s="47" t="str">
        <f t="shared" si="15"/>
        <v/>
      </c>
      <c r="R44" s="47" t="str">
        <f t="shared" si="16"/>
        <v/>
      </c>
      <c r="S44" s="47"/>
      <c r="T44" s="47" t="str">
        <f t="shared" si="17"/>
        <v/>
      </c>
      <c r="U44" s="47"/>
      <c r="V44" s="47" t="str">
        <f t="shared" si="18"/>
        <v/>
      </c>
      <c r="W44" s="47"/>
      <c r="X44" s="51"/>
      <c r="Y44" s="51"/>
      <c r="Z44" s="51"/>
      <c r="AA44" s="51"/>
      <c r="AC44" s="47" t="str">
        <f>IF('④申込一覧表(女子)'!H65&lt;&gt;"",'④申込一覧表(女子)'!H65,"")</f>
        <v/>
      </c>
      <c r="AD44" s="47" t="str">
        <f>IF('④申込一覧表(女子)'!I65&lt;&gt;"",'④申込一覧表(女子)'!I65,"")</f>
        <v/>
      </c>
      <c r="AE44" s="47" t="str">
        <f>IF('④申込一覧表(女子)'!J65&lt;&gt;"",'④申込一覧表(女子)'!J65,"")</f>
        <v/>
      </c>
      <c r="AF44" s="47" t="str">
        <f>IF('④申込一覧表(女子)'!K65&lt;&gt;"",'④申込一覧表(女子)'!K65,"")</f>
        <v/>
      </c>
      <c r="AG44" s="47" t="str">
        <f>IF('④申込一覧表(女子)'!L65&lt;&gt;"",'④申込一覧表(女子)'!L65,"")</f>
        <v/>
      </c>
      <c r="AH44" s="47" t="str">
        <f>IF('④申込一覧表(女子)'!M65&lt;&gt;"",'④申込一覧表(女子)'!M65,"")</f>
        <v/>
      </c>
      <c r="AI44" s="47" t="str">
        <f>IF('④申込一覧表(女子)'!N65&lt;&gt;"",'④申込一覧表(女子)'!N65,"")</f>
        <v/>
      </c>
      <c r="AJ44" s="47" t="str">
        <f>IF('④申込一覧表(女子)'!O65&lt;&gt;"",'④申込一覧表(女子)'!O65,"")</f>
        <v/>
      </c>
      <c r="AK44" s="51"/>
    </row>
    <row r="45" spans="1:41" x14ac:dyDescent="0.2">
      <c r="A45" s="68">
        <f>'②申込一覧表 (男子)'!A68</f>
        <v>34</v>
      </c>
      <c r="B45" s="47" t="str">
        <f>IF('④申込一覧表(女子)'!C66&lt;&gt;"",'④申込一覧表(女子)'!C66,"")</f>
        <v/>
      </c>
      <c r="C45" s="47" t="str">
        <f t="shared" si="13"/>
        <v/>
      </c>
      <c r="D45" s="47" t="str">
        <f t="shared" si="9"/>
        <v/>
      </c>
      <c r="E45" s="47"/>
      <c r="F45" s="47" t="str">
        <f t="shared" si="10"/>
        <v/>
      </c>
      <c r="G45" s="47"/>
      <c r="H45" s="47" t="str">
        <f t="shared" si="11"/>
        <v/>
      </c>
      <c r="I45" s="47"/>
      <c r="J45" s="47" t="str">
        <f t="shared" si="12"/>
        <v/>
      </c>
      <c r="K45" s="47"/>
      <c r="L45" s="51"/>
      <c r="M45" s="5"/>
      <c r="O45" s="68">
        <f t="shared" si="14"/>
        <v>34</v>
      </c>
      <c r="P45" s="47" t="str">
        <f>IF('④申込一覧表(女子)'!R66&lt;&gt;"",'④申込一覧表(女子)'!R66,"")</f>
        <v/>
      </c>
      <c r="Q45" s="47" t="str">
        <f t="shared" si="15"/>
        <v/>
      </c>
      <c r="R45" s="47" t="str">
        <f t="shared" si="16"/>
        <v/>
      </c>
      <c r="S45" s="47"/>
      <c r="T45" s="47" t="str">
        <f t="shared" si="17"/>
        <v/>
      </c>
      <c r="U45" s="47"/>
      <c r="V45" s="47" t="str">
        <f t="shared" si="18"/>
        <v/>
      </c>
      <c r="W45" s="47"/>
      <c r="X45" s="51"/>
      <c r="Y45" s="51"/>
      <c r="Z45" s="51"/>
      <c r="AA45" s="51"/>
      <c r="AC45" s="47" t="str">
        <f>IF('④申込一覧表(女子)'!H66&lt;&gt;"",'④申込一覧表(女子)'!H66,"")</f>
        <v/>
      </c>
      <c r="AD45" s="47" t="str">
        <f>IF('④申込一覧表(女子)'!I66&lt;&gt;"",'④申込一覧表(女子)'!I66,"")</f>
        <v/>
      </c>
      <c r="AE45" s="47" t="str">
        <f>IF('④申込一覧表(女子)'!J66&lt;&gt;"",'④申込一覧表(女子)'!J66,"")</f>
        <v/>
      </c>
      <c r="AF45" s="47" t="str">
        <f>IF('④申込一覧表(女子)'!K66&lt;&gt;"",'④申込一覧表(女子)'!K66,"")</f>
        <v/>
      </c>
      <c r="AG45" s="47" t="str">
        <f>IF('④申込一覧表(女子)'!L66&lt;&gt;"",'④申込一覧表(女子)'!L66,"")</f>
        <v/>
      </c>
      <c r="AH45" s="47" t="str">
        <f>IF('④申込一覧表(女子)'!M66&lt;&gt;"",'④申込一覧表(女子)'!M66,"")</f>
        <v/>
      </c>
      <c r="AI45" s="47" t="str">
        <f>IF('④申込一覧表(女子)'!N66&lt;&gt;"",'④申込一覧表(女子)'!N66,"")</f>
        <v/>
      </c>
      <c r="AJ45" s="47" t="str">
        <f>IF('④申込一覧表(女子)'!O66&lt;&gt;"",'④申込一覧表(女子)'!O66,"")</f>
        <v/>
      </c>
      <c r="AK45" s="51"/>
    </row>
    <row r="46" spans="1:41" x14ac:dyDescent="0.2">
      <c r="A46" s="68">
        <f>'②申込一覧表 (男子)'!A69</f>
        <v>35</v>
      </c>
      <c r="B46" s="47" t="str">
        <f>IF('④申込一覧表(女子)'!C67&lt;&gt;"",'④申込一覧表(女子)'!C67,"")</f>
        <v/>
      </c>
      <c r="C46" s="47" t="str">
        <f t="shared" si="13"/>
        <v/>
      </c>
      <c r="D46" s="47" t="str">
        <f t="shared" si="9"/>
        <v/>
      </c>
      <c r="E46" s="47"/>
      <c r="F46" s="47" t="str">
        <f t="shared" si="10"/>
        <v/>
      </c>
      <c r="G46" s="47"/>
      <c r="H46" s="47" t="str">
        <f t="shared" si="11"/>
        <v/>
      </c>
      <c r="I46" s="47"/>
      <c r="J46" s="47" t="str">
        <f t="shared" si="12"/>
        <v/>
      </c>
      <c r="K46" s="47"/>
      <c r="L46" s="51"/>
      <c r="M46" s="5"/>
      <c r="O46" s="68">
        <f t="shared" si="14"/>
        <v>35</v>
      </c>
      <c r="P46" s="47" t="str">
        <f>IF('④申込一覧表(女子)'!R67&lt;&gt;"",'④申込一覧表(女子)'!R67,"")</f>
        <v/>
      </c>
      <c r="Q46" s="47" t="str">
        <f t="shared" si="15"/>
        <v/>
      </c>
      <c r="R46" s="47" t="str">
        <f t="shared" si="16"/>
        <v/>
      </c>
      <c r="S46" s="47"/>
      <c r="T46" s="47" t="str">
        <f t="shared" si="17"/>
        <v/>
      </c>
      <c r="U46" s="47"/>
      <c r="V46" s="47" t="str">
        <f t="shared" si="18"/>
        <v/>
      </c>
      <c r="W46" s="47"/>
      <c r="X46" s="51"/>
      <c r="Y46" s="51"/>
      <c r="Z46" s="51"/>
      <c r="AA46" s="51"/>
      <c r="AC46" s="47" t="str">
        <f>IF('④申込一覧表(女子)'!H67&lt;&gt;"",'④申込一覧表(女子)'!H67,"")</f>
        <v/>
      </c>
      <c r="AD46" s="47" t="str">
        <f>IF('④申込一覧表(女子)'!I67&lt;&gt;"",'④申込一覧表(女子)'!I67,"")</f>
        <v/>
      </c>
      <c r="AE46" s="47" t="str">
        <f>IF('④申込一覧表(女子)'!J67&lt;&gt;"",'④申込一覧表(女子)'!J67,"")</f>
        <v/>
      </c>
      <c r="AF46" s="47" t="str">
        <f>IF('④申込一覧表(女子)'!K67&lt;&gt;"",'④申込一覧表(女子)'!K67,"")</f>
        <v/>
      </c>
      <c r="AG46" s="47" t="str">
        <f>IF('④申込一覧表(女子)'!L67&lt;&gt;"",'④申込一覧表(女子)'!L67,"")</f>
        <v/>
      </c>
      <c r="AH46" s="47" t="str">
        <f>IF('④申込一覧表(女子)'!M67&lt;&gt;"",'④申込一覧表(女子)'!M67,"")</f>
        <v/>
      </c>
      <c r="AI46" s="47" t="str">
        <f>IF('④申込一覧表(女子)'!N67&lt;&gt;"",'④申込一覧表(女子)'!N67,"")</f>
        <v/>
      </c>
      <c r="AJ46" s="47" t="str">
        <f>IF('④申込一覧表(女子)'!O67&lt;&gt;"",'④申込一覧表(女子)'!O67,"")</f>
        <v/>
      </c>
      <c r="AK46" s="51"/>
    </row>
    <row r="47" spans="1:41" x14ac:dyDescent="0.2">
      <c r="A47" s="68">
        <f>'②申込一覧表 (男子)'!A70</f>
        <v>36</v>
      </c>
      <c r="B47" s="47" t="str">
        <f>IF('④申込一覧表(女子)'!C68&lt;&gt;"",'④申込一覧表(女子)'!C68,"")</f>
        <v/>
      </c>
      <c r="C47" s="47" t="str">
        <f t="shared" si="13"/>
        <v/>
      </c>
      <c r="D47" s="47" t="str">
        <f t="shared" si="9"/>
        <v/>
      </c>
      <c r="E47" s="47"/>
      <c r="F47" s="47" t="str">
        <f t="shared" si="10"/>
        <v/>
      </c>
      <c r="G47" s="47"/>
      <c r="H47" s="47" t="str">
        <f t="shared" si="11"/>
        <v/>
      </c>
      <c r="I47" s="47"/>
      <c r="J47" s="47" t="str">
        <f t="shared" si="12"/>
        <v/>
      </c>
      <c r="K47" s="47"/>
      <c r="L47" s="51"/>
      <c r="M47" s="5"/>
      <c r="O47" s="68">
        <f t="shared" si="14"/>
        <v>36</v>
      </c>
      <c r="P47" s="47" t="str">
        <f>IF('④申込一覧表(女子)'!R68&lt;&gt;"",'④申込一覧表(女子)'!R68,"")</f>
        <v/>
      </c>
      <c r="Q47" s="47" t="str">
        <f t="shared" si="15"/>
        <v/>
      </c>
      <c r="R47" s="47" t="str">
        <f t="shared" si="16"/>
        <v/>
      </c>
      <c r="S47" s="47"/>
      <c r="T47" s="47" t="str">
        <f t="shared" si="17"/>
        <v/>
      </c>
      <c r="U47" s="47"/>
      <c r="V47" s="47" t="str">
        <f t="shared" si="18"/>
        <v/>
      </c>
      <c r="W47" s="47"/>
      <c r="X47" s="51"/>
      <c r="Y47" s="51"/>
      <c r="Z47" s="51"/>
      <c r="AA47" s="51"/>
      <c r="AC47" s="47" t="str">
        <f>IF('④申込一覧表(女子)'!H68&lt;&gt;"",'④申込一覧表(女子)'!H68,"")</f>
        <v/>
      </c>
      <c r="AD47" s="47" t="str">
        <f>IF('④申込一覧表(女子)'!I68&lt;&gt;"",'④申込一覧表(女子)'!I68,"")</f>
        <v/>
      </c>
      <c r="AE47" s="47" t="str">
        <f>IF('④申込一覧表(女子)'!J68&lt;&gt;"",'④申込一覧表(女子)'!J68,"")</f>
        <v/>
      </c>
      <c r="AF47" s="47" t="str">
        <f>IF('④申込一覧表(女子)'!K68&lt;&gt;"",'④申込一覧表(女子)'!K68,"")</f>
        <v/>
      </c>
      <c r="AG47" s="47" t="str">
        <f>IF('④申込一覧表(女子)'!L68&lt;&gt;"",'④申込一覧表(女子)'!L68,"")</f>
        <v/>
      </c>
      <c r="AH47" s="47" t="str">
        <f>IF('④申込一覧表(女子)'!M68&lt;&gt;"",'④申込一覧表(女子)'!M68,"")</f>
        <v/>
      </c>
      <c r="AI47" s="47" t="str">
        <f>IF('④申込一覧表(女子)'!N68&lt;&gt;"",'④申込一覧表(女子)'!N68,"")</f>
        <v/>
      </c>
      <c r="AJ47" s="47" t="str">
        <f>IF('④申込一覧表(女子)'!O68&lt;&gt;"",'④申込一覧表(女子)'!O68,"")</f>
        <v/>
      </c>
      <c r="AK47" s="51"/>
    </row>
    <row r="48" spans="1:41" x14ac:dyDescent="0.2">
      <c r="A48" s="68">
        <f>'②申込一覧表 (男子)'!A71</f>
        <v>37</v>
      </c>
      <c r="B48" s="47" t="str">
        <f>IF('④申込一覧表(女子)'!C69&lt;&gt;"",'④申込一覧表(女子)'!C69,"")</f>
        <v/>
      </c>
      <c r="C48" s="47" t="str">
        <f t="shared" si="13"/>
        <v/>
      </c>
      <c r="D48" s="47" t="str">
        <f t="shared" si="9"/>
        <v/>
      </c>
      <c r="E48" s="47"/>
      <c r="F48" s="47" t="str">
        <f t="shared" si="10"/>
        <v/>
      </c>
      <c r="G48" s="47"/>
      <c r="H48" s="47" t="str">
        <f t="shared" si="11"/>
        <v/>
      </c>
      <c r="I48" s="47"/>
      <c r="J48" s="47" t="str">
        <f t="shared" si="12"/>
        <v/>
      </c>
      <c r="K48" s="47"/>
      <c r="L48" s="51"/>
      <c r="M48" s="5"/>
      <c r="O48" s="68">
        <f t="shared" si="14"/>
        <v>37</v>
      </c>
      <c r="P48" s="47" t="str">
        <f>IF('④申込一覧表(女子)'!R69&lt;&gt;"",'④申込一覧表(女子)'!R69,"")</f>
        <v/>
      </c>
      <c r="Q48" s="47" t="str">
        <f t="shared" si="15"/>
        <v/>
      </c>
      <c r="R48" s="47" t="str">
        <f t="shared" si="16"/>
        <v/>
      </c>
      <c r="S48" s="47"/>
      <c r="T48" s="47" t="str">
        <f t="shared" si="17"/>
        <v/>
      </c>
      <c r="U48" s="47"/>
      <c r="V48" s="47" t="str">
        <f t="shared" si="18"/>
        <v/>
      </c>
      <c r="W48" s="47"/>
      <c r="X48" s="51"/>
      <c r="Y48" s="51"/>
      <c r="Z48" s="51"/>
      <c r="AA48" s="51"/>
      <c r="AC48" s="47" t="str">
        <f>IF('④申込一覧表(女子)'!H69&lt;&gt;"",'④申込一覧表(女子)'!H69,"")</f>
        <v/>
      </c>
      <c r="AD48" s="47" t="str">
        <f>IF('④申込一覧表(女子)'!I69&lt;&gt;"",'④申込一覧表(女子)'!I69,"")</f>
        <v/>
      </c>
      <c r="AE48" s="47" t="str">
        <f>IF('④申込一覧表(女子)'!J69&lt;&gt;"",'④申込一覧表(女子)'!J69,"")</f>
        <v/>
      </c>
      <c r="AF48" s="47" t="str">
        <f>IF('④申込一覧表(女子)'!K69&lt;&gt;"",'④申込一覧表(女子)'!K69,"")</f>
        <v/>
      </c>
      <c r="AG48" s="47" t="str">
        <f>IF('④申込一覧表(女子)'!L69&lt;&gt;"",'④申込一覧表(女子)'!L69,"")</f>
        <v/>
      </c>
      <c r="AH48" s="47" t="str">
        <f>IF('④申込一覧表(女子)'!M69&lt;&gt;"",'④申込一覧表(女子)'!M69,"")</f>
        <v/>
      </c>
      <c r="AI48" s="47" t="str">
        <f>IF('④申込一覧表(女子)'!N69&lt;&gt;"",'④申込一覧表(女子)'!N69,"")</f>
        <v/>
      </c>
      <c r="AJ48" s="47" t="str">
        <f>IF('④申込一覧表(女子)'!O69&lt;&gt;"",'④申込一覧表(女子)'!O69,"")</f>
        <v/>
      </c>
      <c r="AK48" s="51"/>
    </row>
    <row r="49" spans="1:37" x14ac:dyDescent="0.2">
      <c r="A49" s="68">
        <f>'②申込一覧表 (男子)'!A72</f>
        <v>38</v>
      </c>
      <c r="B49" s="47" t="str">
        <f>IF('④申込一覧表(女子)'!C70&lt;&gt;"",'④申込一覧表(女子)'!C70,"")</f>
        <v/>
      </c>
      <c r="C49" s="47" t="str">
        <f t="shared" si="13"/>
        <v/>
      </c>
      <c r="D49" s="47" t="str">
        <f t="shared" si="9"/>
        <v/>
      </c>
      <c r="E49" s="47"/>
      <c r="F49" s="47" t="str">
        <f t="shared" si="10"/>
        <v/>
      </c>
      <c r="G49" s="47"/>
      <c r="H49" s="47" t="str">
        <f t="shared" si="11"/>
        <v/>
      </c>
      <c r="I49" s="47"/>
      <c r="J49" s="47" t="str">
        <f t="shared" si="12"/>
        <v/>
      </c>
      <c r="K49" s="47"/>
      <c r="L49" s="51"/>
      <c r="M49" s="5"/>
      <c r="O49" s="68">
        <f t="shared" si="14"/>
        <v>38</v>
      </c>
      <c r="P49" s="47" t="str">
        <f>IF('④申込一覧表(女子)'!R70&lt;&gt;"",'④申込一覧表(女子)'!R70,"")</f>
        <v/>
      </c>
      <c r="Q49" s="47" t="str">
        <f t="shared" si="15"/>
        <v/>
      </c>
      <c r="R49" s="47" t="str">
        <f t="shared" si="16"/>
        <v/>
      </c>
      <c r="S49" s="47"/>
      <c r="T49" s="47" t="str">
        <f t="shared" si="17"/>
        <v/>
      </c>
      <c r="U49" s="47"/>
      <c r="V49" s="47" t="str">
        <f t="shared" si="18"/>
        <v/>
      </c>
      <c r="W49" s="47"/>
      <c r="X49" s="51"/>
      <c r="Y49" s="51"/>
      <c r="Z49" s="51"/>
      <c r="AA49" s="51"/>
      <c r="AC49" s="47" t="str">
        <f>IF('④申込一覧表(女子)'!H70&lt;&gt;"",'④申込一覧表(女子)'!H70,"")</f>
        <v/>
      </c>
      <c r="AD49" s="47" t="str">
        <f>IF('④申込一覧表(女子)'!I70&lt;&gt;"",'④申込一覧表(女子)'!I70,"")</f>
        <v/>
      </c>
      <c r="AE49" s="47" t="str">
        <f>IF('④申込一覧表(女子)'!J70&lt;&gt;"",'④申込一覧表(女子)'!J70,"")</f>
        <v/>
      </c>
      <c r="AF49" s="47" t="str">
        <f>IF('④申込一覧表(女子)'!K70&lt;&gt;"",'④申込一覧表(女子)'!K70,"")</f>
        <v/>
      </c>
      <c r="AG49" s="47" t="str">
        <f>IF('④申込一覧表(女子)'!L70&lt;&gt;"",'④申込一覧表(女子)'!L70,"")</f>
        <v/>
      </c>
      <c r="AH49" s="47" t="str">
        <f>IF('④申込一覧表(女子)'!M70&lt;&gt;"",'④申込一覧表(女子)'!M70,"")</f>
        <v/>
      </c>
      <c r="AI49" s="47" t="str">
        <f>IF('④申込一覧表(女子)'!N70&lt;&gt;"",'④申込一覧表(女子)'!N70,"")</f>
        <v/>
      </c>
      <c r="AJ49" s="47" t="str">
        <f>IF('④申込一覧表(女子)'!O70&lt;&gt;"",'④申込一覧表(女子)'!O70,"")</f>
        <v/>
      </c>
      <c r="AK49" s="51"/>
    </row>
    <row r="50" spans="1:37" x14ac:dyDescent="0.2">
      <c r="A50" s="68">
        <f>'②申込一覧表 (男子)'!A73</f>
        <v>39</v>
      </c>
      <c r="B50" s="47" t="str">
        <f>IF('④申込一覧表(女子)'!C71&lt;&gt;"",'④申込一覧表(女子)'!C71,"")</f>
        <v/>
      </c>
      <c r="C50" s="47" t="str">
        <f t="shared" si="13"/>
        <v/>
      </c>
      <c r="D50" s="47" t="str">
        <f t="shared" si="9"/>
        <v/>
      </c>
      <c r="E50" s="47"/>
      <c r="F50" s="47" t="str">
        <f t="shared" si="10"/>
        <v/>
      </c>
      <c r="G50" s="47"/>
      <c r="H50" s="47" t="str">
        <f t="shared" si="11"/>
        <v/>
      </c>
      <c r="I50" s="47"/>
      <c r="J50" s="47" t="str">
        <f t="shared" si="12"/>
        <v/>
      </c>
      <c r="K50" s="47"/>
      <c r="L50" s="51"/>
      <c r="M50" s="5"/>
      <c r="O50" s="68">
        <f t="shared" si="14"/>
        <v>39</v>
      </c>
      <c r="P50" s="47" t="str">
        <f>IF('④申込一覧表(女子)'!R71&lt;&gt;"",'④申込一覧表(女子)'!R71,"")</f>
        <v/>
      </c>
      <c r="Q50" s="47" t="str">
        <f t="shared" si="15"/>
        <v/>
      </c>
      <c r="R50" s="47" t="str">
        <f t="shared" si="16"/>
        <v/>
      </c>
      <c r="S50" s="47"/>
      <c r="T50" s="47" t="str">
        <f t="shared" si="17"/>
        <v/>
      </c>
      <c r="U50" s="47"/>
      <c r="V50" s="47" t="str">
        <f t="shared" si="18"/>
        <v/>
      </c>
      <c r="W50" s="47"/>
      <c r="X50" s="51"/>
      <c r="Y50" s="51"/>
      <c r="Z50" s="51"/>
      <c r="AA50" s="51"/>
      <c r="AC50" s="47" t="str">
        <f>IF('④申込一覧表(女子)'!H71&lt;&gt;"",'④申込一覧表(女子)'!H71,"")</f>
        <v/>
      </c>
      <c r="AD50" s="47" t="str">
        <f>IF('④申込一覧表(女子)'!I71&lt;&gt;"",'④申込一覧表(女子)'!I71,"")</f>
        <v/>
      </c>
      <c r="AE50" s="47" t="str">
        <f>IF('④申込一覧表(女子)'!J71&lt;&gt;"",'④申込一覧表(女子)'!J71,"")</f>
        <v/>
      </c>
      <c r="AF50" s="47" t="str">
        <f>IF('④申込一覧表(女子)'!K71&lt;&gt;"",'④申込一覧表(女子)'!K71,"")</f>
        <v/>
      </c>
      <c r="AG50" s="47" t="str">
        <f>IF('④申込一覧表(女子)'!L71&lt;&gt;"",'④申込一覧表(女子)'!L71,"")</f>
        <v/>
      </c>
      <c r="AH50" s="47" t="str">
        <f>IF('④申込一覧表(女子)'!M71&lt;&gt;"",'④申込一覧表(女子)'!M71,"")</f>
        <v/>
      </c>
      <c r="AI50" s="47" t="str">
        <f>IF('④申込一覧表(女子)'!N71&lt;&gt;"",'④申込一覧表(女子)'!N71,"")</f>
        <v/>
      </c>
      <c r="AJ50" s="47" t="str">
        <f>IF('④申込一覧表(女子)'!O71&lt;&gt;"",'④申込一覧表(女子)'!O71,"")</f>
        <v/>
      </c>
      <c r="AK50" s="51"/>
    </row>
    <row r="51" spans="1:37" x14ac:dyDescent="0.2">
      <c r="A51" s="68">
        <f>'②申込一覧表 (男子)'!A74</f>
        <v>40</v>
      </c>
      <c r="B51" s="47" t="str">
        <f>IF('④申込一覧表(女子)'!C72&lt;&gt;"",'④申込一覧表(女子)'!C72,"")</f>
        <v/>
      </c>
      <c r="C51" s="47" t="str">
        <f t="shared" si="13"/>
        <v/>
      </c>
      <c r="D51" s="47" t="str">
        <f t="shared" si="9"/>
        <v/>
      </c>
      <c r="E51" s="47"/>
      <c r="F51" s="47" t="str">
        <f t="shared" si="10"/>
        <v/>
      </c>
      <c r="G51" s="47"/>
      <c r="H51" s="47" t="str">
        <f t="shared" si="11"/>
        <v/>
      </c>
      <c r="I51" s="47"/>
      <c r="J51" s="47" t="str">
        <f t="shared" si="12"/>
        <v/>
      </c>
      <c r="K51" s="47"/>
      <c r="L51" s="51"/>
      <c r="M51" s="5"/>
      <c r="O51" s="68">
        <f t="shared" si="14"/>
        <v>40</v>
      </c>
      <c r="P51" s="47" t="str">
        <f>IF('④申込一覧表(女子)'!R72&lt;&gt;"",'④申込一覧表(女子)'!R72,"")</f>
        <v/>
      </c>
      <c r="Q51" s="47" t="str">
        <f t="shared" si="15"/>
        <v/>
      </c>
      <c r="R51" s="47" t="str">
        <f t="shared" si="16"/>
        <v/>
      </c>
      <c r="S51" s="47"/>
      <c r="T51" s="47" t="str">
        <f t="shared" si="17"/>
        <v/>
      </c>
      <c r="U51" s="47"/>
      <c r="V51" s="47" t="str">
        <f t="shared" si="18"/>
        <v/>
      </c>
      <c r="W51" s="47"/>
      <c r="X51" s="51"/>
      <c r="Y51" s="51"/>
      <c r="Z51" s="51"/>
      <c r="AA51" s="51"/>
      <c r="AC51" s="47" t="str">
        <f>IF('④申込一覧表(女子)'!H72&lt;&gt;"",'④申込一覧表(女子)'!H72,"")</f>
        <v/>
      </c>
      <c r="AD51" s="47" t="str">
        <f>IF('④申込一覧表(女子)'!I72&lt;&gt;"",'④申込一覧表(女子)'!I72,"")</f>
        <v/>
      </c>
      <c r="AE51" s="47" t="str">
        <f>IF('④申込一覧表(女子)'!J72&lt;&gt;"",'④申込一覧表(女子)'!J72,"")</f>
        <v/>
      </c>
      <c r="AF51" s="47" t="str">
        <f>IF('④申込一覧表(女子)'!K72&lt;&gt;"",'④申込一覧表(女子)'!K72,"")</f>
        <v/>
      </c>
      <c r="AG51" s="47" t="str">
        <f>IF('④申込一覧表(女子)'!L72&lt;&gt;"",'④申込一覧表(女子)'!L72,"")</f>
        <v/>
      </c>
      <c r="AH51" s="47" t="str">
        <f>IF('④申込一覧表(女子)'!M72&lt;&gt;"",'④申込一覧表(女子)'!M72,"")</f>
        <v/>
      </c>
      <c r="AI51" s="47" t="str">
        <f>IF('④申込一覧表(女子)'!N72&lt;&gt;"",'④申込一覧表(女子)'!N72,"")</f>
        <v/>
      </c>
      <c r="AJ51" s="47" t="str">
        <f>IF('④申込一覧表(女子)'!O72&lt;&gt;"",'④申込一覧表(女子)'!O72,"")</f>
        <v/>
      </c>
      <c r="AK51" s="51"/>
    </row>
    <row r="52" spans="1:37" x14ac:dyDescent="0.2">
      <c r="A52" s="68">
        <f>'②申込一覧表 (男子)'!A75</f>
        <v>41</v>
      </c>
      <c r="B52" s="47" t="str">
        <f>IF('④申込一覧表(女子)'!C73&lt;&gt;"",'④申込一覧表(女子)'!C73,"")</f>
        <v/>
      </c>
      <c r="C52" s="47" t="str">
        <f t="shared" si="13"/>
        <v/>
      </c>
      <c r="D52" s="47" t="str">
        <f t="shared" si="9"/>
        <v/>
      </c>
      <c r="E52" s="47"/>
      <c r="F52" s="47" t="str">
        <f t="shared" si="10"/>
        <v/>
      </c>
      <c r="G52" s="47"/>
      <c r="H52" s="47" t="str">
        <f t="shared" si="11"/>
        <v/>
      </c>
      <c r="I52" s="47"/>
      <c r="J52" s="47" t="str">
        <f t="shared" si="12"/>
        <v/>
      </c>
      <c r="K52" s="47"/>
      <c r="L52" s="51"/>
      <c r="M52" s="5"/>
      <c r="O52" s="68">
        <f t="shared" si="14"/>
        <v>41</v>
      </c>
      <c r="P52" s="47" t="str">
        <f>IF('④申込一覧表(女子)'!R73&lt;&gt;"",'④申込一覧表(女子)'!R73,"")</f>
        <v/>
      </c>
      <c r="Q52" s="47" t="str">
        <f t="shared" si="15"/>
        <v/>
      </c>
      <c r="R52" s="47" t="str">
        <f t="shared" si="16"/>
        <v/>
      </c>
      <c r="S52" s="47"/>
      <c r="T52" s="47" t="str">
        <f t="shared" si="17"/>
        <v/>
      </c>
      <c r="U52" s="47"/>
      <c r="V52" s="47" t="str">
        <f t="shared" si="18"/>
        <v/>
      </c>
      <c r="W52" s="47"/>
      <c r="X52" s="51"/>
      <c r="Y52" s="51"/>
      <c r="Z52" s="51"/>
      <c r="AA52" s="51"/>
      <c r="AC52" s="47" t="str">
        <f>IF('④申込一覧表(女子)'!H73&lt;&gt;"",'④申込一覧表(女子)'!H73,"")</f>
        <v/>
      </c>
      <c r="AD52" s="47" t="str">
        <f>IF('④申込一覧表(女子)'!I73&lt;&gt;"",'④申込一覧表(女子)'!I73,"")</f>
        <v/>
      </c>
      <c r="AE52" s="47" t="str">
        <f>IF('④申込一覧表(女子)'!J73&lt;&gt;"",'④申込一覧表(女子)'!J73,"")</f>
        <v/>
      </c>
      <c r="AF52" s="47" t="str">
        <f>IF('④申込一覧表(女子)'!K73&lt;&gt;"",'④申込一覧表(女子)'!K73,"")</f>
        <v/>
      </c>
      <c r="AG52" s="47" t="str">
        <f>IF('④申込一覧表(女子)'!L73&lt;&gt;"",'④申込一覧表(女子)'!L73,"")</f>
        <v/>
      </c>
      <c r="AH52" s="47" t="str">
        <f>IF('④申込一覧表(女子)'!M73&lt;&gt;"",'④申込一覧表(女子)'!M73,"")</f>
        <v/>
      </c>
      <c r="AI52" s="47" t="str">
        <f>IF('④申込一覧表(女子)'!N73&lt;&gt;"",'④申込一覧表(女子)'!N73,"")</f>
        <v/>
      </c>
      <c r="AJ52" s="47" t="str">
        <f>IF('④申込一覧表(女子)'!O73&lt;&gt;"",'④申込一覧表(女子)'!O73,"")</f>
        <v/>
      </c>
      <c r="AK52" s="51"/>
    </row>
    <row r="53" spans="1:37" x14ac:dyDescent="0.2">
      <c r="A53" s="68">
        <f>'②申込一覧表 (男子)'!A76</f>
        <v>42</v>
      </c>
      <c r="B53" s="47" t="str">
        <f>IF('④申込一覧表(女子)'!C74&lt;&gt;"",'④申込一覧表(女子)'!C74,"")</f>
        <v/>
      </c>
      <c r="C53" s="47" t="str">
        <f t="shared" si="13"/>
        <v/>
      </c>
      <c r="D53" s="47" t="str">
        <f t="shared" si="9"/>
        <v/>
      </c>
      <c r="E53" s="47"/>
      <c r="F53" s="47" t="str">
        <f t="shared" si="10"/>
        <v/>
      </c>
      <c r="G53" s="47"/>
      <c r="H53" s="47" t="str">
        <f t="shared" si="11"/>
        <v/>
      </c>
      <c r="I53" s="47"/>
      <c r="J53" s="47" t="str">
        <f t="shared" si="12"/>
        <v/>
      </c>
      <c r="K53" s="47"/>
      <c r="L53" s="51"/>
      <c r="M53" s="5"/>
      <c r="O53" s="68">
        <f t="shared" si="14"/>
        <v>42</v>
      </c>
      <c r="P53" s="47" t="str">
        <f>IF('④申込一覧表(女子)'!R74&lt;&gt;"",'④申込一覧表(女子)'!R74,"")</f>
        <v/>
      </c>
      <c r="Q53" s="47" t="str">
        <f t="shared" si="15"/>
        <v/>
      </c>
      <c r="R53" s="47" t="str">
        <f t="shared" si="16"/>
        <v/>
      </c>
      <c r="S53" s="47"/>
      <c r="T53" s="47" t="str">
        <f t="shared" si="17"/>
        <v/>
      </c>
      <c r="U53" s="47"/>
      <c r="V53" s="47" t="str">
        <f t="shared" si="18"/>
        <v/>
      </c>
      <c r="W53" s="47"/>
      <c r="X53" s="51"/>
      <c r="Y53" s="51"/>
      <c r="Z53" s="51"/>
      <c r="AA53" s="51"/>
      <c r="AC53" s="47" t="str">
        <f>IF('④申込一覧表(女子)'!H74&lt;&gt;"",'④申込一覧表(女子)'!H74,"")</f>
        <v/>
      </c>
      <c r="AD53" s="47" t="str">
        <f>IF('④申込一覧表(女子)'!I74&lt;&gt;"",'④申込一覧表(女子)'!I74,"")</f>
        <v/>
      </c>
      <c r="AE53" s="47" t="str">
        <f>IF('④申込一覧表(女子)'!J74&lt;&gt;"",'④申込一覧表(女子)'!J74,"")</f>
        <v/>
      </c>
      <c r="AF53" s="47" t="str">
        <f>IF('④申込一覧表(女子)'!K74&lt;&gt;"",'④申込一覧表(女子)'!K74,"")</f>
        <v/>
      </c>
      <c r="AG53" s="47" t="str">
        <f>IF('④申込一覧表(女子)'!L74&lt;&gt;"",'④申込一覧表(女子)'!L74,"")</f>
        <v/>
      </c>
      <c r="AH53" s="47" t="str">
        <f>IF('④申込一覧表(女子)'!M74&lt;&gt;"",'④申込一覧表(女子)'!M74,"")</f>
        <v/>
      </c>
      <c r="AI53" s="47" t="str">
        <f>IF('④申込一覧表(女子)'!N74&lt;&gt;"",'④申込一覧表(女子)'!N74,"")</f>
        <v/>
      </c>
      <c r="AJ53" s="47" t="str">
        <f>IF('④申込一覧表(女子)'!O74&lt;&gt;"",'④申込一覧表(女子)'!O74,"")</f>
        <v/>
      </c>
      <c r="AK53" s="51"/>
    </row>
    <row r="54" spans="1:37" x14ac:dyDescent="0.2">
      <c r="A54" s="68">
        <f>'②申込一覧表 (男子)'!A77</f>
        <v>43</v>
      </c>
      <c r="B54" s="47" t="str">
        <f>IF('④申込一覧表(女子)'!C75&lt;&gt;"",'④申込一覧表(女子)'!C75,"")</f>
        <v/>
      </c>
      <c r="C54" s="47" t="str">
        <f t="shared" si="13"/>
        <v/>
      </c>
      <c r="D54" s="47" t="str">
        <f t="shared" si="9"/>
        <v/>
      </c>
      <c r="E54" s="47"/>
      <c r="F54" s="47" t="str">
        <f t="shared" si="10"/>
        <v/>
      </c>
      <c r="G54" s="47"/>
      <c r="H54" s="47" t="str">
        <f t="shared" si="11"/>
        <v/>
      </c>
      <c r="I54" s="47"/>
      <c r="J54" s="47" t="str">
        <f t="shared" si="12"/>
        <v/>
      </c>
      <c r="K54" s="47"/>
      <c r="L54" s="51"/>
      <c r="M54" s="5"/>
      <c r="O54" s="68">
        <f t="shared" si="14"/>
        <v>43</v>
      </c>
      <c r="P54" s="47" t="str">
        <f>IF('④申込一覧表(女子)'!R75&lt;&gt;"",'④申込一覧表(女子)'!R75,"")</f>
        <v/>
      </c>
      <c r="Q54" s="47" t="str">
        <f t="shared" si="15"/>
        <v/>
      </c>
      <c r="R54" s="47" t="str">
        <f t="shared" si="16"/>
        <v/>
      </c>
      <c r="S54" s="47"/>
      <c r="T54" s="47" t="str">
        <f t="shared" si="17"/>
        <v/>
      </c>
      <c r="U54" s="47"/>
      <c r="V54" s="47" t="str">
        <f t="shared" si="18"/>
        <v/>
      </c>
      <c r="W54" s="47"/>
      <c r="X54" s="51"/>
      <c r="Y54" s="51"/>
      <c r="Z54" s="51"/>
      <c r="AA54" s="51"/>
      <c r="AC54" s="47" t="str">
        <f>IF('④申込一覧表(女子)'!H75&lt;&gt;"",'④申込一覧表(女子)'!H75,"")</f>
        <v/>
      </c>
      <c r="AD54" s="47" t="str">
        <f>IF('④申込一覧表(女子)'!I75&lt;&gt;"",'④申込一覧表(女子)'!I75,"")</f>
        <v/>
      </c>
      <c r="AE54" s="47" t="str">
        <f>IF('④申込一覧表(女子)'!J75&lt;&gt;"",'④申込一覧表(女子)'!J75,"")</f>
        <v/>
      </c>
      <c r="AF54" s="47" t="str">
        <f>IF('④申込一覧表(女子)'!K75&lt;&gt;"",'④申込一覧表(女子)'!K75,"")</f>
        <v/>
      </c>
      <c r="AG54" s="47" t="str">
        <f>IF('④申込一覧表(女子)'!L75&lt;&gt;"",'④申込一覧表(女子)'!L75,"")</f>
        <v/>
      </c>
      <c r="AH54" s="47" t="str">
        <f>IF('④申込一覧表(女子)'!M75&lt;&gt;"",'④申込一覧表(女子)'!M75,"")</f>
        <v/>
      </c>
      <c r="AI54" s="47" t="str">
        <f>IF('④申込一覧表(女子)'!N75&lt;&gt;"",'④申込一覧表(女子)'!N75,"")</f>
        <v/>
      </c>
      <c r="AJ54" s="47" t="str">
        <f>IF('④申込一覧表(女子)'!O75&lt;&gt;"",'④申込一覧表(女子)'!O75,"")</f>
        <v/>
      </c>
      <c r="AK54" s="51"/>
    </row>
    <row r="55" spans="1:37" x14ac:dyDescent="0.2">
      <c r="A55" s="68">
        <f>'②申込一覧表 (男子)'!A78</f>
        <v>44</v>
      </c>
      <c r="B55" s="47" t="str">
        <f>IF('④申込一覧表(女子)'!C76&lt;&gt;"",'④申込一覧表(女子)'!C76,"")</f>
        <v/>
      </c>
      <c r="C55" s="47" t="str">
        <f t="shared" si="13"/>
        <v/>
      </c>
      <c r="D55" s="47" t="str">
        <f t="shared" si="9"/>
        <v/>
      </c>
      <c r="E55" s="47"/>
      <c r="F55" s="47" t="str">
        <f t="shared" si="10"/>
        <v/>
      </c>
      <c r="G55" s="47"/>
      <c r="H55" s="47" t="str">
        <f t="shared" si="11"/>
        <v/>
      </c>
      <c r="I55" s="47"/>
      <c r="J55" s="47" t="str">
        <f t="shared" si="12"/>
        <v/>
      </c>
      <c r="K55" s="47"/>
      <c r="L55" s="51"/>
      <c r="M55" s="5"/>
      <c r="O55" s="68">
        <f t="shared" si="14"/>
        <v>44</v>
      </c>
      <c r="P55" s="47" t="str">
        <f>IF('④申込一覧表(女子)'!R76&lt;&gt;"",'④申込一覧表(女子)'!R76,"")</f>
        <v/>
      </c>
      <c r="Q55" s="47" t="str">
        <f t="shared" si="15"/>
        <v/>
      </c>
      <c r="R55" s="47" t="str">
        <f t="shared" si="16"/>
        <v/>
      </c>
      <c r="S55" s="47"/>
      <c r="T55" s="47" t="str">
        <f t="shared" si="17"/>
        <v/>
      </c>
      <c r="U55" s="47"/>
      <c r="V55" s="47" t="str">
        <f t="shared" si="18"/>
        <v/>
      </c>
      <c r="W55" s="47"/>
      <c r="X55" s="51"/>
      <c r="Y55" s="51"/>
      <c r="Z55" s="51"/>
      <c r="AA55" s="51"/>
      <c r="AC55" s="47" t="str">
        <f>IF('④申込一覧表(女子)'!H76&lt;&gt;"",'④申込一覧表(女子)'!H76,"")</f>
        <v/>
      </c>
      <c r="AD55" s="47" t="str">
        <f>IF('④申込一覧表(女子)'!I76&lt;&gt;"",'④申込一覧表(女子)'!I76,"")</f>
        <v/>
      </c>
      <c r="AE55" s="47" t="str">
        <f>IF('④申込一覧表(女子)'!J76&lt;&gt;"",'④申込一覧表(女子)'!J76,"")</f>
        <v/>
      </c>
      <c r="AF55" s="47" t="str">
        <f>IF('④申込一覧表(女子)'!K76&lt;&gt;"",'④申込一覧表(女子)'!K76,"")</f>
        <v/>
      </c>
      <c r="AG55" s="47" t="str">
        <f>IF('④申込一覧表(女子)'!L76&lt;&gt;"",'④申込一覧表(女子)'!L76,"")</f>
        <v/>
      </c>
      <c r="AH55" s="47" t="str">
        <f>IF('④申込一覧表(女子)'!M76&lt;&gt;"",'④申込一覧表(女子)'!M76,"")</f>
        <v/>
      </c>
      <c r="AI55" s="47" t="str">
        <f>IF('④申込一覧表(女子)'!N76&lt;&gt;"",'④申込一覧表(女子)'!N76,"")</f>
        <v/>
      </c>
      <c r="AJ55" s="47" t="str">
        <f>IF('④申込一覧表(女子)'!O76&lt;&gt;"",'④申込一覧表(女子)'!O76,"")</f>
        <v/>
      </c>
      <c r="AK55" s="51"/>
    </row>
    <row r="56" spans="1:37" x14ac:dyDescent="0.2">
      <c r="A56" s="68">
        <f>'②申込一覧表 (男子)'!A79</f>
        <v>45</v>
      </c>
      <c r="B56" s="47" t="str">
        <f>IF('④申込一覧表(女子)'!C77&lt;&gt;"",'④申込一覧表(女子)'!C77,"")</f>
        <v/>
      </c>
      <c r="C56" s="47" t="str">
        <f t="shared" si="13"/>
        <v/>
      </c>
      <c r="D56" s="47" t="str">
        <f t="shared" si="9"/>
        <v/>
      </c>
      <c r="E56" s="47"/>
      <c r="F56" s="47" t="str">
        <f t="shared" si="10"/>
        <v/>
      </c>
      <c r="G56" s="47"/>
      <c r="H56" s="47" t="str">
        <f t="shared" si="11"/>
        <v/>
      </c>
      <c r="I56" s="47"/>
      <c r="J56" s="47" t="str">
        <f t="shared" si="12"/>
        <v/>
      </c>
      <c r="K56" s="47"/>
      <c r="L56" s="51"/>
      <c r="M56" s="5"/>
      <c r="O56" s="68">
        <f t="shared" si="14"/>
        <v>45</v>
      </c>
      <c r="P56" s="47" t="str">
        <f>IF('④申込一覧表(女子)'!R77&lt;&gt;"",'④申込一覧表(女子)'!R77,"")</f>
        <v/>
      </c>
      <c r="Q56" s="47" t="str">
        <f t="shared" si="15"/>
        <v/>
      </c>
      <c r="R56" s="47" t="str">
        <f t="shared" si="16"/>
        <v/>
      </c>
      <c r="S56" s="47"/>
      <c r="T56" s="47" t="str">
        <f t="shared" si="17"/>
        <v/>
      </c>
      <c r="U56" s="47"/>
      <c r="V56" s="47" t="str">
        <f t="shared" si="18"/>
        <v/>
      </c>
      <c r="W56" s="47"/>
      <c r="X56" s="51"/>
      <c r="Y56" s="51"/>
      <c r="Z56" s="51"/>
      <c r="AA56" s="51"/>
      <c r="AC56" s="47" t="str">
        <f>IF('④申込一覧表(女子)'!H77&lt;&gt;"",'④申込一覧表(女子)'!H77,"")</f>
        <v/>
      </c>
      <c r="AD56" s="47" t="str">
        <f>IF('④申込一覧表(女子)'!I77&lt;&gt;"",'④申込一覧表(女子)'!I77,"")</f>
        <v/>
      </c>
      <c r="AE56" s="47" t="str">
        <f>IF('④申込一覧表(女子)'!J77&lt;&gt;"",'④申込一覧表(女子)'!J77,"")</f>
        <v/>
      </c>
      <c r="AF56" s="47" t="str">
        <f>IF('④申込一覧表(女子)'!K77&lt;&gt;"",'④申込一覧表(女子)'!K77,"")</f>
        <v/>
      </c>
      <c r="AG56" s="47" t="str">
        <f>IF('④申込一覧表(女子)'!L77&lt;&gt;"",'④申込一覧表(女子)'!L77,"")</f>
        <v/>
      </c>
      <c r="AH56" s="47" t="str">
        <f>IF('④申込一覧表(女子)'!M77&lt;&gt;"",'④申込一覧表(女子)'!M77,"")</f>
        <v/>
      </c>
      <c r="AI56" s="47" t="str">
        <f>IF('④申込一覧表(女子)'!N77&lt;&gt;"",'④申込一覧表(女子)'!N77,"")</f>
        <v/>
      </c>
      <c r="AJ56" s="47" t="str">
        <f>IF('④申込一覧表(女子)'!O77&lt;&gt;"",'④申込一覧表(女子)'!O77,"")</f>
        <v/>
      </c>
      <c r="AK56" s="51"/>
    </row>
    <row r="57" spans="1:37" x14ac:dyDescent="0.2">
      <c r="A57" s="68">
        <f>'②申込一覧表 (男子)'!A80</f>
        <v>46</v>
      </c>
      <c r="B57" s="47" t="str">
        <f>IF('④申込一覧表(女子)'!C78&lt;&gt;"",'④申込一覧表(女子)'!C78,"")</f>
        <v/>
      </c>
      <c r="C57" s="47" t="str">
        <f t="shared" si="13"/>
        <v/>
      </c>
      <c r="D57" s="47" t="str">
        <f t="shared" si="9"/>
        <v/>
      </c>
      <c r="E57" s="47"/>
      <c r="F57" s="47" t="str">
        <f t="shared" si="10"/>
        <v/>
      </c>
      <c r="G57" s="47"/>
      <c r="H57" s="47" t="str">
        <f t="shared" si="11"/>
        <v/>
      </c>
      <c r="I57" s="47"/>
      <c r="J57" s="47" t="str">
        <f t="shared" si="12"/>
        <v/>
      </c>
      <c r="K57" s="47"/>
      <c r="L57" s="51"/>
      <c r="M57" s="5"/>
      <c r="O57" s="68">
        <f t="shared" si="14"/>
        <v>46</v>
      </c>
      <c r="P57" s="47" t="str">
        <f>IF('④申込一覧表(女子)'!R78&lt;&gt;"",'④申込一覧表(女子)'!R78,"")</f>
        <v/>
      </c>
      <c r="Q57" s="47" t="str">
        <f t="shared" si="15"/>
        <v/>
      </c>
      <c r="R57" s="47" t="str">
        <f t="shared" si="16"/>
        <v/>
      </c>
      <c r="S57" s="47"/>
      <c r="T57" s="47" t="str">
        <f t="shared" si="17"/>
        <v/>
      </c>
      <c r="U57" s="47"/>
      <c r="V57" s="47" t="str">
        <f t="shared" si="18"/>
        <v/>
      </c>
      <c r="W57" s="47"/>
      <c r="X57" s="51"/>
      <c r="Y57" s="51"/>
      <c r="Z57" s="51"/>
      <c r="AA57" s="51"/>
      <c r="AC57" s="47" t="str">
        <f>IF('④申込一覧表(女子)'!H78&lt;&gt;"",'④申込一覧表(女子)'!H78,"")</f>
        <v/>
      </c>
      <c r="AD57" s="47" t="str">
        <f>IF('④申込一覧表(女子)'!I78&lt;&gt;"",'④申込一覧表(女子)'!I78,"")</f>
        <v/>
      </c>
      <c r="AE57" s="47" t="str">
        <f>IF('④申込一覧表(女子)'!J78&lt;&gt;"",'④申込一覧表(女子)'!J78,"")</f>
        <v/>
      </c>
      <c r="AF57" s="47" t="str">
        <f>IF('④申込一覧表(女子)'!K78&lt;&gt;"",'④申込一覧表(女子)'!K78,"")</f>
        <v/>
      </c>
      <c r="AG57" s="47" t="str">
        <f>IF('④申込一覧表(女子)'!L78&lt;&gt;"",'④申込一覧表(女子)'!L78,"")</f>
        <v/>
      </c>
      <c r="AH57" s="47" t="str">
        <f>IF('④申込一覧表(女子)'!M78&lt;&gt;"",'④申込一覧表(女子)'!M78,"")</f>
        <v/>
      </c>
      <c r="AI57" s="47" t="str">
        <f>IF('④申込一覧表(女子)'!N78&lt;&gt;"",'④申込一覧表(女子)'!N78,"")</f>
        <v/>
      </c>
      <c r="AJ57" s="47" t="str">
        <f>IF('④申込一覧表(女子)'!O78&lt;&gt;"",'④申込一覧表(女子)'!O78,"")</f>
        <v/>
      </c>
      <c r="AK57" s="51"/>
    </row>
    <row r="58" spans="1:37" x14ac:dyDescent="0.2">
      <c r="A58" s="68">
        <f>'②申込一覧表 (男子)'!A81</f>
        <v>47</v>
      </c>
      <c r="B58" s="47" t="str">
        <f>IF('④申込一覧表(女子)'!C79&lt;&gt;"",'④申込一覧表(女子)'!C79,"")</f>
        <v/>
      </c>
      <c r="C58" s="47" t="str">
        <f t="shared" si="13"/>
        <v/>
      </c>
      <c r="D58" s="47" t="str">
        <f t="shared" si="9"/>
        <v/>
      </c>
      <c r="E58" s="47"/>
      <c r="F58" s="47" t="str">
        <f t="shared" si="10"/>
        <v/>
      </c>
      <c r="G58" s="47"/>
      <c r="H58" s="47" t="str">
        <f t="shared" si="11"/>
        <v/>
      </c>
      <c r="I58" s="47"/>
      <c r="J58" s="47" t="str">
        <f t="shared" si="12"/>
        <v/>
      </c>
      <c r="K58" s="47"/>
      <c r="L58" s="51"/>
      <c r="M58" s="5"/>
      <c r="O58" s="68">
        <f t="shared" si="14"/>
        <v>47</v>
      </c>
      <c r="P58" s="47" t="str">
        <f>IF('④申込一覧表(女子)'!R79&lt;&gt;"",'④申込一覧表(女子)'!R79,"")</f>
        <v/>
      </c>
      <c r="Q58" s="47" t="str">
        <f t="shared" si="15"/>
        <v/>
      </c>
      <c r="R58" s="47" t="str">
        <f t="shared" si="16"/>
        <v/>
      </c>
      <c r="S58" s="47"/>
      <c r="T58" s="47" t="str">
        <f t="shared" si="17"/>
        <v/>
      </c>
      <c r="U58" s="47"/>
      <c r="V58" s="47" t="str">
        <f t="shared" si="18"/>
        <v/>
      </c>
      <c r="W58" s="47"/>
      <c r="X58" s="51"/>
      <c r="Y58" s="51"/>
      <c r="Z58" s="51"/>
      <c r="AA58" s="51"/>
      <c r="AC58" s="47" t="str">
        <f>IF('④申込一覧表(女子)'!H79&lt;&gt;"",'④申込一覧表(女子)'!H79,"")</f>
        <v/>
      </c>
      <c r="AD58" s="47" t="str">
        <f>IF('④申込一覧表(女子)'!I79&lt;&gt;"",'④申込一覧表(女子)'!I79,"")</f>
        <v/>
      </c>
      <c r="AE58" s="47" t="str">
        <f>IF('④申込一覧表(女子)'!J79&lt;&gt;"",'④申込一覧表(女子)'!J79,"")</f>
        <v/>
      </c>
      <c r="AF58" s="47" t="str">
        <f>IF('④申込一覧表(女子)'!K79&lt;&gt;"",'④申込一覧表(女子)'!K79,"")</f>
        <v/>
      </c>
      <c r="AG58" s="47" t="str">
        <f>IF('④申込一覧表(女子)'!L79&lt;&gt;"",'④申込一覧表(女子)'!L79,"")</f>
        <v/>
      </c>
      <c r="AH58" s="47" t="str">
        <f>IF('④申込一覧表(女子)'!M79&lt;&gt;"",'④申込一覧表(女子)'!M79,"")</f>
        <v/>
      </c>
      <c r="AI58" s="47" t="str">
        <f>IF('④申込一覧表(女子)'!N79&lt;&gt;"",'④申込一覧表(女子)'!N79,"")</f>
        <v/>
      </c>
      <c r="AJ58" s="47" t="str">
        <f>IF('④申込一覧表(女子)'!O79&lt;&gt;"",'④申込一覧表(女子)'!O79,"")</f>
        <v/>
      </c>
      <c r="AK58" s="51"/>
    </row>
    <row r="59" spans="1:37" x14ac:dyDescent="0.2">
      <c r="A59" s="68">
        <f>'②申込一覧表 (男子)'!A82</f>
        <v>48</v>
      </c>
      <c r="B59" s="47" t="str">
        <f>IF('④申込一覧表(女子)'!C80&lt;&gt;"",'④申込一覧表(女子)'!C80,"")</f>
        <v/>
      </c>
      <c r="C59" s="47" t="str">
        <f t="shared" si="13"/>
        <v/>
      </c>
      <c r="D59" s="47" t="str">
        <f t="shared" si="9"/>
        <v/>
      </c>
      <c r="E59" s="47"/>
      <c r="F59" s="47" t="str">
        <f t="shared" si="10"/>
        <v/>
      </c>
      <c r="G59" s="47"/>
      <c r="H59" s="47" t="str">
        <f t="shared" si="11"/>
        <v/>
      </c>
      <c r="I59" s="47"/>
      <c r="J59" s="47" t="str">
        <f t="shared" si="12"/>
        <v/>
      </c>
      <c r="K59" s="47"/>
      <c r="L59" s="51"/>
      <c r="M59" s="5"/>
      <c r="O59" s="68">
        <f t="shared" si="14"/>
        <v>48</v>
      </c>
      <c r="P59" s="47" t="str">
        <f>IF('④申込一覧表(女子)'!R80&lt;&gt;"",'④申込一覧表(女子)'!R80,"")</f>
        <v/>
      </c>
      <c r="Q59" s="47" t="str">
        <f t="shared" si="15"/>
        <v/>
      </c>
      <c r="R59" s="47" t="str">
        <f t="shared" si="16"/>
        <v/>
      </c>
      <c r="S59" s="47"/>
      <c r="T59" s="47" t="str">
        <f t="shared" si="17"/>
        <v/>
      </c>
      <c r="U59" s="47"/>
      <c r="V59" s="47" t="str">
        <f t="shared" si="18"/>
        <v/>
      </c>
      <c r="W59" s="47"/>
      <c r="X59" s="51"/>
      <c r="Y59" s="51"/>
      <c r="Z59" s="51"/>
      <c r="AA59" s="51"/>
      <c r="AC59" s="47" t="str">
        <f>IF('④申込一覧表(女子)'!H80&lt;&gt;"",'④申込一覧表(女子)'!H80,"")</f>
        <v/>
      </c>
      <c r="AD59" s="47" t="str">
        <f>IF('④申込一覧表(女子)'!I80&lt;&gt;"",'④申込一覧表(女子)'!I80,"")</f>
        <v/>
      </c>
      <c r="AE59" s="47" t="str">
        <f>IF('④申込一覧表(女子)'!J80&lt;&gt;"",'④申込一覧表(女子)'!J80,"")</f>
        <v/>
      </c>
      <c r="AF59" s="47" t="str">
        <f>IF('④申込一覧表(女子)'!K80&lt;&gt;"",'④申込一覧表(女子)'!K80,"")</f>
        <v/>
      </c>
      <c r="AG59" s="47" t="str">
        <f>IF('④申込一覧表(女子)'!L80&lt;&gt;"",'④申込一覧表(女子)'!L80,"")</f>
        <v/>
      </c>
      <c r="AH59" s="47" t="str">
        <f>IF('④申込一覧表(女子)'!M80&lt;&gt;"",'④申込一覧表(女子)'!M80,"")</f>
        <v/>
      </c>
      <c r="AI59" s="47" t="str">
        <f>IF('④申込一覧表(女子)'!N80&lt;&gt;"",'④申込一覧表(女子)'!N80,"")</f>
        <v/>
      </c>
      <c r="AJ59" s="47" t="str">
        <f>IF('④申込一覧表(女子)'!O80&lt;&gt;"",'④申込一覧表(女子)'!O80,"")</f>
        <v/>
      </c>
      <c r="AK59" s="51"/>
    </row>
    <row r="60" spans="1:37" x14ac:dyDescent="0.2">
      <c r="A60" s="68">
        <f>'②申込一覧表 (男子)'!A83</f>
        <v>49</v>
      </c>
      <c r="B60" s="47" t="str">
        <f>IF('④申込一覧表(女子)'!C81&lt;&gt;"",'④申込一覧表(女子)'!C81,"")</f>
        <v/>
      </c>
      <c r="C60" s="47" t="str">
        <f t="shared" si="13"/>
        <v/>
      </c>
      <c r="D60" s="47" t="str">
        <f t="shared" si="9"/>
        <v/>
      </c>
      <c r="E60" s="47"/>
      <c r="F60" s="47" t="str">
        <f t="shared" si="10"/>
        <v/>
      </c>
      <c r="G60" s="47"/>
      <c r="H60" s="47" t="str">
        <f t="shared" si="11"/>
        <v/>
      </c>
      <c r="I60" s="47"/>
      <c r="J60" s="47" t="str">
        <f t="shared" si="12"/>
        <v/>
      </c>
      <c r="K60" s="47"/>
      <c r="L60" s="51"/>
      <c r="M60" s="5"/>
      <c r="O60" s="68">
        <f t="shared" si="14"/>
        <v>49</v>
      </c>
      <c r="P60" s="47" t="str">
        <f>IF('④申込一覧表(女子)'!R81&lt;&gt;"",'④申込一覧表(女子)'!R81,"")</f>
        <v/>
      </c>
      <c r="Q60" s="47" t="str">
        <f t="shared" si="15"/>
        <v/>
      </c>
      <c r="R60" s="47" t="str">
        <f t="shared" si="16"/>
        <v/>
      </c>
      <c r="S60" s="47"/>
      <c r="T60" s="47" t="str">
        <f t="shared" si="17"/>
        <v/>
      </c>
      <c r="U60" s="47"/>
      <c r="V60" s="47" t="str">
        <f t="shared" si="18"/>
        <v/>
      </c>
      <c r="W60" s="47"/>
      <c r="X60" s="51"/>
      <c r="Y60" s="51"/>
      <c r="Z60" s="51"/>
      <c r="AA60" s="51"/>
      <c r="AC60" s="47" t="str">
        <f>IF('④申込一覧表(女子)'!H81&lt;&gt;"",'④申込一覧表(女子)'!H81,"")</f>
        <v/>
      </c>
      <c r="AD60" s="47" t="str">
        <f>IF('④申込一覧表(女子)'!I81&lt;&gt;"",'④申込一覧表(女子)'!I81,"")</f>
        <v/>
      </c>
      <c r="AE60" s="47" t="str">
        <f>IF('④申込一覧表(女子)'!J81&lt;&gt;"",'④申込一覧表(女子)'!J81,"")</f>
        <v/>
      </c>
      <c r="AF60" s="47" t="str">
        <f>IF('④申込一覧表(女子)'!K81&lt;&gt;"",'④申込一覧表(女子)'!K81,"")</f>
        <v/>
      </c>
      <c r="AG60" s="47" t="str">
        <f>IF('④申込一覧表(女子)'!L81&lt;&gt;"",'④申込一覧表(女子)'!L81,"")</f>
        <v/>
      </c>
      <c r="AH60" s="47" t="str">
        <f>IF('④申込一覧表(女子)'!M81&lt;&gt;"",'④申込一覧表(女子)'!M81,"")</f>
        <v/>
      </c>
      <c r="AI60" s="47" t="str">
        <f>IF('④申込一覧表(女子)'!N81&lt;&gt;"",'④申込一覧表(女子)'!N81,"")</f>
        <v/>
      </c>
      <c r="AJ60" s="47" t="str">
        <f>IF('④申込一覧表(女子)'!O81&lt;&gt;"",'④申込一覧表(女子)'!O81,"")</f>
        <v/>
      </c>
      <c r="AK60" s="51"/>
    </row>
    <row r="61" spans="1:37" x14ac:dyDescent="0.2">
      <c r="A61" s="68">
        <f>'②申込一覧表 (男子)'!A84</f>
        <v>50</v>
      </c>
      <c r="B61" s="47" t="str">
        <f>IF('④申込一覧表(女子)'!C82&lt;&gt;"",'④申込一覧表(女子)'!C82,"")</f>
        <v/>
      </c>
      <c r="C61" s="47" t="str">
        <f t="shared" si="13"/>
        <v/>
      </c>
      <c r="D61" s="47" t="str">
        <f t="shared" si="9"/>
        <v/>
      </c>
      <c r="E61" s="47"/>
      <c r="F61" s="47" t="str">
        <f t="shared" si="10"/>
        <v/>
      </c>
      <c r="G61" s="47"/>
      <c r="H61" s="47" t="str">
        <f t="shared" si="11"/>
        <v/>
      </c>
      <c r="I61" s="47"/>
      <c r="J61" s="47" t="str">
        <f t="shared" si="12"/>
        <v/>
      </c>
      <c r="K61" s="47"/>
      <c r="L61" s="51"/>
      <c r="M61" s="5"/>
      <c r="O61" s="68">
        <f t="shared" si="14"/>
        <v>50</v>
      </c>
      <c r="P61" s="47" t="str">
        <f>IF('④申込一覧表(女子)'!R82&lt;&gt;"",'④申込一覧表(女子)'!R82,"")</f>
        <v/>
      </c>
      <c r="Q61" s="47" t="str">
        <f t="shared" si="15"/>
        <v/>
      </c>
      <c r="R61" s="47" t="str">
        <f t="shared" si="16"/>
        <v/>
      </c>
      <c r="S61" s="47"/>
      <c r="T61" s="47" t="str">
        <f t="shared" si="17"/>
        <v/>
      </c>
      <c r="U61" s="47"/>
      <c r="V61" s="47" t="str">
        <f t="shared" si="18"/>
        <v/>
      </c>
      <c r="W61" s="47"/>
      <c r="X61" s="51"/>
      <c r="Y61" s="51"/>
      <c r="Z61" s="51"/>
      <c r="AA61" s="51"/>
      <c r="AC61" s="47" t="str">
        <f>IF('④申込一覧表(女子)'!H82&lt;&gt;"",'④申込一覧表(女子)'!H82,"")</f>
        <v/>
      </c>
      <c r="AD61" s="47" t="str">
        <f>IF('④申込一覧表(女子)'!I82&lt;&gt;"",'④申込一覧表(女子)'!I82,"")</f>
        <v/>
      </c>
      <c r="AE61" s="47" t="str">
        <f>IF('④申込一覧表(女子)'!J82&lt;&gt;"",'④申込一覧表(女子)'!J82,"")</f>
        <v/>
      </c>
      <c r="AF61" s="47" t="str">
        <f>IF('④申込一覧表(女子)'!K82&lt;&gt;"",'④申込一覧表(女子)'!K82,"")</f>
        <v/>
      </c>
      <c r="AG61" s="47" t="str">
        <f>IF('④申込一覧表(女子)'!L82&lt;&gt;"",'④申込一覧表(女子)'!L82,"")</f>
        <v/>
      </c>
      <c r="AH61" s="47" t="str">
        <f>IF('④申込一覧表(女子)'!M82&lt;&gt;"",'④申込一覧表(女子)'!M82,"")</f>
        <v/>
      </c>
      <c r="AI61" s="47" t="str">
        <f>IF('④申込一覧表(女子)'!N82&lt;&gt;"",'④申込一覧表(女子)'!N82,"")</f>
        <v/>
      </c>
      <c r="AJ61" s="47" t="str">
        <f>IF('④申込一覧表(女子)'!O82&lt;&gt;"",'④申込一覧表(女子)'!O82,"")</f>
        <v/>
      </c>
      <c r="AK61" s="51"/>
    </row>
    <row r="62" spans="1:37" x14ac:dyDescent="0.2">
      <c r="A62" s="68">
        <f>'②申込一覧表 (男子)'!A85</f>
        <v>51</v>
      </c>
      <c r="B62" s="47" t="str">
        <f>IF('④申込一覧表(女子)'!C83&lt;&gt;"",'④申込一覧表(女子)'!C83,"")</f>
        <v/>
      </c>
      <c r="C62" s="47" t="str">
        <f t="shared" si="13"/>
        <v/>
      </c>
      <c r="D62" s="47" t="str">
        <f t="shared" si="9"/>
        <v/>
      </c>
      <c r="E62" s="47"/>
      <c r="F62" s="47" t="str">
        <f t="shared" si="10"/>
        <v/>
      </c>
      <c r="G62" s="47"/>
      <c r="H62" s="47" t="str">
        <f t="shared" si="11"/>
        <v/>
      </c>
      <c r="I62" s="47"/>
      <c r="J62" s="47" t="str">
        <f t="shared" si="12"/>
        <v/>
      </c>
      <c r="K62" s="47"/>
      <c r="L62" s="51"/>
      <c r="M62" s="5"/>
      <c r="O62" s="68">
        <f t="shared" si="14"/>
        <v>51</v>
      </c>
      <c r="P62" s="47" t="str">
        <f>IF('④申込一覧表(女子)'!R83&lt;&gt;"",'④申込一覧表(女子)'!R83,"")</f>
        <v/>
      </c>
      <c r="Q62" s="47" t="str">
        <f t="shared" si="15"/>
        <v/>
      </c>
      <c r="R62" s="47" t="str">
        <f t="shared" si="16"/>
        <v/>
      </c>
      <c r="S62" s="47"/>
      <c r="T62" s="47" t="str">
        <f t="shared" si="17"/>
        <v/>
      </c>
      <c r="U62" s="47"/>
      <c r="V62" s="47" t="str">
        <f t="shared" si="18"/>
        <v/>
      </c>
      <c r="W62" s="47"/>
      <c r="X62" s="51"/>
      <c r="Y62" s="51"/>
      <c r="Z62" s="51"/>
      <c r="AA62" s="51"/>
      <c r="AC62" s="47" t="str">
        <f>IF('④申込一覧表(女子)'!H83&lt;&gt;"",'④申込一覧表(女子)'!H83,"")</f>
        <v/>
      </c>
      <c r="AD62" s="47" t="str">
        <f>IF('④申込一覧表(女子)'!I83&lt;&gt;"",'④申込一覧表(女子)'!I83,"")</f>
        <v/>
      </c>
      <c r="AE62" s="47" t="str">
        <f>IF('④申込一覧表(女子)'!J83&lt;&gt;"",'④申込一覧表(女子)'!J83,"")</f>
        <v/>
      </c>
      <c r="AF62" s="47" t="str">
        <f>IF('④申込一覧表(女子)'!K83&lt;&gt;"",'④申込一覧表(女子)'!K83,"")</f>
        <v/>
      </c>
      <c r="AG62" s="47" t="str">
        <f>IF('④申込一覧表(女子)'!L83&lt;&gt;"",'④申込一覧表(女子)'!L83,"")</f>
        <v/>
      </c>
      <c r="AH62" s="47" t="str">
        <f>IF('④申込一覧表(女子)'!M83&lt;&gt;"",'④申込一覧表(女子)'!M83,"")</f>
        <v/>
      </c>
      <c r="AI62" s="47" t="str">
        <f>IF('④申込一覧表(女子)'!N83&lt;&gt;"",'④申込一覧表(女子)'!N83,"")</f>
        <v/>
      </c>
      <c r="AJ62" s="47" t="str">
        <f>IF('④申込一覧表(女子)'!O83&lt;&gt;"",'④申込一覧表(女子)'!O83,"")</f>
        <v/>
      </c>
      <c r="AK62" s="51"/>
    </row>
    <row r="63" spans="1:37" x14ac:dyDescent="0.2">
      <c r="A63" s="68">
        <f>'②申込一覧表 (男子)'!A86</f>
        <v>52</v>
      </c>
      <c r="B63" s="47" t="str">
        <f>IF('④申込一覧表(女子)'!C84&lt;&gt;"",'④申込一覧表(女子)'!C84,"")</f>
        <v/>
      </c>
      <c r="C63" s="47" t="str">
        <f t="shared" si="13"/>
        <v/>
      </c>
      <c r="D63" s="47" t="str">
        <f t="shared" si="9"/>
        <v/>
      </c>
      <c r="E63" s="47"/>
      <c r="F63" s="47" t="str">
        <f t="shared" si="10"/>
        <v/>
      </c>
      <c r="G63" s="47"/>
      <c r="H63" s="47" t="str">
        <f t="shared" si="11"/>
        <v/>
      </c>
      <c r="I63" s="47"/>
      <c r="J63" s="47" t="str">
        <f t="shared" si="12"/>
        <v/>
      </c>
      <c r="K63" s="47"/>
      <c r="L63" s="51"/>
      <c r="M63" s="5"/>
      <c r="O63" s="68">
        <f t="shared" si="14"/>
        <v>52</v>
      </c>
      <c r="P63" s="47" t="str">
        <f>IF('④申込一覧表(女子)'!R84&lt;&gt;"",'④申込一覧表(女子)'!R84,"")</f>
        <v/>
      </c>
      <c r="Q63" s="47" t="str">
        <f t="shared" si="15"/>
        <v/>
      </c>
      <c r="R63" s="47" t="str">
        <f t="shared" si="16"/>
        <v/>
      </c>
      <c r="S63" s="47"/>
      <c r="T63" s="47" t="str">
        <f t="shared" si="17"/>
        <v/>
      </c>
      <c r="U63" s="47"/>
      <c r="V63" s="47" t="str">
        <f t="shared" si="18"/>
        <v/>
      </c>
      <c r="W63" s="47"/>
      <c r="X63" s="51"/>
      <c r="Y63" s="51"/>
      <c r="Z63" s="51"/>
      <c r="AA63" s="51"/>
      <c r="AC63" s="47" t="str">
        <f>IF('④申込一覧表(女子)'!H84&lt;&gt;"",'④申込一覧表(女子)'!H84,"")</f>
        <v/>
      </c>
      <c r="AD63" s="47" t="str">
        <f>IF('④申込一覧表(女子)'!I84&lt;&gt;"",'④申込一覧表(女子)'!I84,"")</f>
        <v/>
      </c>
      <c r="AE63" s="47" t="str">
        <f>IF('④申込一覧表(女子)'!J84&lt;&gt;"",'④申込一覧表(女子)'!J84,"")</f>
        <v/>
      </c>
      <c r="AF63" s="47" t="str">
        <f>IF('④申込一覧表(女子)'!K84&lt;&gt;"",'④申込一覧表(女子)'!K84,"")</f>
        <v/>
      </c>
      <c r="AG63" s="47" t="str">
        <f>IF('④申込一覧表(女子)'!L84&lt;&gt;"",'④申込一覧表(女子)'!L84,"")</f>
        <v/>
      </c>
      <c r="AH63" s="47" t="str">
        <f>IF('④申込一覧表(女子)'!M84&lt;&gt;"",'④申込一覧表(女子)'!M84,"")</f>
        <v/>
      </c>
      <c r="AI63" s="47" t="str">
        <f>IF('④申込一覧表(女子)'!N84&lt;&gt;"",'④申込一覧表(女子)'!N84,"")</f>
        <v/>
      </c>
      <c r="AJ63" s="47" t="str">
        <f>IF('④申込一覧表(女子)'!O84&lt;&gt;"",'④申込一覧表(女子)'!O84,"")</f>
        <v/>
      </c>
      <c r="AK63" s="51"/>
    </row>
    <row r="64" spans="1:37" x14ac:dyDescent="0.2">
      <c r="A64" s="68">
        <f>'②申込一覧表 (男子)'!A87</f>
        <v>53</v>
      </c>
      <c r="B64" s="47" t="str">
        <f>IF('④申込一覧表(女子)'!C85&lt;&gt;"",'④申込一覧表(女子)'!C85,"")</f>
        <v/>
      </c>
      <c r="C64" s="47" t="str">
        <f t="shared" si="13"/>
        <v/>
      </c>
      <c r="D64" s="47" t="str">
        <f t="shared" si="9"/>
        <v/>
      </c>
      <c r="E64" s="47"/>
      <c r="F64" s="47" t="str">
        <f t="shared" si="10"/>
        <v/>
      </c>
      <c r="G64" s="47"/>
      <c r="H64" s="47" t="str">
        <f t="shared" si="11"/>
        <v/>
      </c>
      <c r="I64" s="47"/>
      <c r="J64" s="47" t="str">
        <f t="shared" si="12"/>
        <v/>
      </c>
      <c r="K64" s="47"/>
      <c r="L64" s="51"/>
      <c r="M64" s="5"/>
      <c r="O64" s="68">
        <f t="shared" si="14"/>
        <v>53</v>
      </c>
      <c r="P64" s="47" t="str">
        <f>IF('④申込一覧表(女子)'!R85&lt;&gt;"",'④申込一覧表(女子)'!R85,"")</f>
        <v/>
      </c>
      <c r="Q64" s="47" t="str">
        <f t="shared" si="15"/>
        <v/>
      </c>
      <c r="R64" s="47" t="str">
        <f t="shared" si="16"/>
        <v/>
      </c>
      <c r="S64" s="47"/>
      <c r="T64" s="47" t="str">
        <f t="shared" si="17"/>
        <v/>
      </c>
      <c r="U64" s="47"/>
      <c r="V64" s="47" t="str">
        <f t="shared" si="18"/>
        <v/>
      </c>
      <c r="W64" s="47"/>
      <c r="X64" s="51"/>
      <c r="Y64" s="51"/>
      <c r="Z64" s="51"/>
      <c r="AA64" s="51"/>
      <c r="AC64" s="47" t="str">
        <f>IF('④申込一覧表(女子)'!H85&lt;&gt;"",'④申込一覧表(女子)'!H85,"")</f>
        <v/>
      </c>
      <c r="AD64" s="47" t="str">
        <f>IF('④申込一覧表(女子)'!I85&lt;&gt;"",'④申込一覧表(女子)'!I85,"")</f>
        <v/>
      </c>
      <c r="AE64" s="47" t="str">
        <f>IF('④申込一覧表(女子)'!J85&lt;&gt;"",'④申込一覧表(女子)'!J85,"")</f>
        <v/>
      </c>
      <c r="AF64" s="47" t="str">
        <f>IF('④申込一覧表(女子)'!K85&lt;&gt;"",'④申込一覧表(女子)'!K85,"")</f>
        <v/>
      </c>
      <c r="AG64" s="47" t="str">
        <f>IF('④申込一覧表(女子)'!L85&lt;&gt;"",'④申込一覧表(女子)'!L85,"")</f>
        <v/>
      </c>
      <c r="AH64" s="47" t="str">
        <f>IF('④申込一覧表(女子)'!M85&lt;&gt;"",'④申込一覧表(女子)'!M85,"")</f>
        <v/>
      </c>
      <c r="AI64" s="47" t="str">
        <f>IF('④申込一覧表(女子)'!N85&lt;&gt;"",'④申込一覧表(女子)'!N85,"")</f>
        <v/>
      </c>
      <c r="AJ64" s="47" t="str">
        <f>IF('④申込一覧表(女子)'!O85&lt;&gt;"",'④申込一覧表(女子)'!O85,"")</f>
        <v/>
      </c>
      <c r="AK64" s="51"/>
    </row>
    <row r="65" spans="1:37" x14ac:dyDescent="0.2">
      <c r="A65" s="68">
        <f>'②申込一覧表 (男子)'!A88</f>
        <v>54</v>
      </c>
      <c r="B65" s="47" t="str">
        <f>IF('④申込一覧表(女子)'!C86&lt;&gt;"",'④申込一覧表(女子)'!C86,"")</f>
        <v/>
      </c>
      <c r="C65" s="47" t="str">
        <f t="shared" si="13"/>
        <v/>
      </c>
      <c r="D65" s="47" t="str">
        <f t="shared" si="9"/>
        <v/>
      </c>
      <c r="E65" s="47"/>
      <c r="F65" s="47" t="str">
        <f t="shared" si="10"/>
        <v/>
      </c>
      <c r="G65" s="47"/>
      <c r="H65" s="47" t="str">
        <f t="shared" si="11"/>
        <v/>
      </c>
      <c r="I65" s="47"/>
      <c r="J65" s="47" t="str">
        <f t="shared" si="12"/>
        <v/>
      </c>
      <c r="K65" s="47"/>
      <c r="L65" s="51"/>
      <c r="M65" s="5"/>
      <c r="O65" s="68">
        <f t="shared" si="14"/>
        <v>54</v>
      </c>
      <c r="P65" s="47" t="str">
        <f>IF('④申込一覧表(女子)'!R86&lt;&gt;"",'④申込一覧表(女子)'!R86,"")</f>
        <v/>
      </c>
      <c r="Q65" s="47" t="str">
        <f t="shared" si="15"/>
        <v/>
      </c>
      <c r="R65" s="47" t="str">
        <f t="shared" si="16"/>
        <v/>
      </c>
      <c r="S65" s="47"/>
      <c r="T65" s="47" t="str">
        <f t="shared" si="17"/>
        <v/>
      </c>
      <c r="U65" s="47"/>
      <c r="V65" s="47" t="str">
        <f t="shared" si="18"/>
        <v/>
      </c>
      <c r="W65" s="47"/>
      <c r="X65" s="51"/>
      <c r="Y65" s="51"/>
      <c r="Z65" s="51"/>
      <c r="AA65" s="51"/>
      <c r="AC65" s="47" t="str">
        <f>IF('④申込一覧表(女子)'!H86&lt;&gt;"",'④申込一覧表(女子)'!H86,"")</f>
        <v/>
      </c>
      <c r="AD65" s="47" t="str">
        <f>IF('④申込一覧表(女子)'!I86&lt;&gt;"",'④申込一覧表(女子)'!I86,"")</f>
        <v/>
      </c>
      <c r="AE65" s="47" t="str">
        <f>IF('④申込一覧表(女子)'!J86&lt;&gt;"",'④申込一覧表(女子)'!J86,"")</f>
        <v/>
      </c>
      <c r="AF65" s="47" t="str">
        <f>IF('④申込一覧表(女子)'!K86&lt;&gt;"",'④申込一覧表(女子)'!K86,"")</f>
        <v/>
      </c>
      <c r="AG65" s="47" t="str">
        <f>IF('④申込一覧表(女子)'!L86&lt;&gt;"",'④申込一覧表(女子)'!L86,"")</f>
        <v/>
      </c>
      <c r="AH65" s="47" t="str">
        <f>IF('④申込一覧表(女子)'!M86&lt;&gt;"",'④申込一覧表(女子)'!M86,"")</f>
        <v/>
      </c>
      <c r="AI65" s="47" t="str">
        <f>IF('④申込一覧表(女子)'!N86&lt;&gt;"",'④申込一覧表(女子)'!N86,"")</f>
        <v/>
      </c>
      <c r="AJ65" s="47" t="str">
        <f>IF('④申込一覧表(女子)'!O86&lt;&gt;"",'④申込一覧表(女子)'!O86,"")</f>
        <v/>
      </c>
      <c r="AK65" s="51"/>
    </row>
    <row r="66" spans="1:37" x14ac:dyDescent="0.2">
      <c r="A66" s="68">
        <f>'②申込一覧表 (男子)'!A89</f>
        <v>55</v>
      </c>
      <c r="B66" s="47" t="str">
        <f>IF('④申込一覧表(女子)'!C87&lt;&gt;"",'④申込一覧表(女子)'!C87,"")</f>
        <v/>
      </c>
      <c r="C66" s="47" t="str">
        <f t="shared" si="13"/>
        <v/>
      </c>
      <c r="D66" s="47" t="str">
        <f t="shared" si="9"/>
        <v/>
      </c>
      <c r="E66" s="47"/>
      <c r="F66" s="47" t="str">
        <f t="shared" si="10"/>
        <v/>
      </c>
      <c r="G66" s="47"/>
      <c r="H66" s="47" t="str">
        <f t="shared" si="11"/>
        <v/>
      </c>
      <c r="I66" s="47"/>
      <c r="J66" s="47" t="str">
        <f t="shared" si="12"/>
        <v/>
      </c>
      <c r="K66" s="47"/>
      <c r="L66" s="51"/>
      <c r="M66" s="5"/>
      <c r="O66" s="68">
        <f t="shared" si="14"/>
        <v>55</v>
      </c>
      <c r="P66" s="47" t="str">
        <f>IF('④申込一覧表(女子)'!R87&lt;&gt;"",'④申込一覧表(女子)'!R87,"")</f>
        <v/>
      </c>
      <c r="Q66" s="47" t="str">
        <f t="shared" si="15"/>
        <v/>
      </c>
      <c r="R66" s="47" t="str">
        <f t="shared" si="16"/>
        <v/>
      </c>
      <c r="S66" s="47"/>
      <c r="T66" s="47" t="str">
        <f t="shared" si="17"/>
        <v/>
      </c>
      <c r="U66" s="47"/>
      <c r="V66" s="47" t="str">
        <f t="shared" si="18"/>
        <v/>
      </c>
      <c r="W66" s="47"/>
      <c r="X66" s="51"/>
      <c r="Y66" s="51"/>
      <c r="Z66" s="51"/>
      <c r="AA66" s="51"/>
      <c r="AC66" s="47" t="str">
        <f>IF('④申込一覧表(女子)'!H87&lt;&gt;"",'④申込一覧表(女子)'!H87,"")</f>
        <v/>
      </c>
      <c r="AD66" s="47" t="str">
        <f>IF('④申込一覧表(女子)'!I87&lt;&gt;"",'④申込一覧表(女子)'!I87,"")</f>
        <v/>
      </c>
      <c r="AE66" s="47" t="str">
        <f>IF('④申込一覧表(女子)'!J87&lt;&gt;"",'④申込一覧表(女子)'!J87,"")</f>
        <v/>
      </c>
      <c r="AF66" s="47" t="str">
        <f>IF('④申込一覧表(女子)'!K87&lt;&gt;"",'④申込一覧表(女子)'!K87,"")</f>
        <v/>
      </c>
      <c r="AG66" s="47" t="str">
        <f>IF('④申込一覧表(女子)'!L87&lt;&gt;"",'④申込一覧表(女子)'!L87,"")</f>
        <v/>
      </c>
      <c r="AH66" s="47" t="str">
        <f>IF('④申込一覧表(女子)'!M87&lt;&gt;"",'④申込一覧表(女子)'!M87,"")</f>
        <v/>
      </c>
      <c r="AI66" s="47" t="str">
        <f>IF('④申込一覧表(女子)'!N87&lt;&gt;"",'④申込一覧表(女子)'!N87,"")</f>
        <v/>
      </c>
      <c r="AJ66" s="47" t="str">
        <f>IF('④申込一覧表(女子)'!O87&lt;&gt;"",'④申込一覧表(女子)'!O87,"")</f>
        <v/>
      </c>
      <c r="AK66" s="51"/>
    </row>
    <row r="67" spans="1:37" x14ac:dyDescent="0.2">
      <c r="A67" s="68">
        <f>'②申込一覧表 (男子)'!A90</f>
        <v>56</v>
      </c>
      <c r="B67" s="47" t="str">
        <f>IF('④申込一覧表(女子)'!C88&lt;&gt;"",'④申込一覧表(女子)'!C88,"")</f>
        <v/>
      </c>
      <c r="C67" s="47" t="str">
        <f t="shared" si="13"/>
        <v/>
      </c>
      <c r="D67" s="47" t="str">
        <f t="shared" si="9"/>
        <v/>
      </c>
      <c r="E67" s="47"/>
      <c r="F67" s="47" t="str">
        <f t="shared" si="10"/>
        <v/>
      </c>
      <c r="G67" s="47"/>
      <c r="H67" s="47" t="str">
        <f t="shared" si="11"/>
        <v/>
      </c>
      <c r="I67" s="47"/>
      <c r="J67" s="47" t="str">
        <f t="shared" si="12"/>
        <v/>
      </c>
      <c r="K67" s="47"/>
      <c r="L67" s="51"/>
      <c r="M67" s="5"/>
      <c r="O67" s="68">
        <f t="shared" si="14"/>
        <v>56</v>
      </c>
      <c r="P67" s="47" t="str">
        <f>IF('④申込一覧表(女子)'!R88&lt;&gt;"",'④申込一覧表(女子)'!R88,"")</f>
        <v/>
      </c>
      <c r="Q67" s="47" t="str">
        <f t="shared" si="15"/>
        <v/>
      </c>
      <c r="R67" s="47" t="str">
        <f t="shared" si="16"/>
        <v/>
      </c>
      <c r="S67" s="47"/>
      <c r="T67" s="47" t="str">
        <f t="shared" si="17"/>
        <v/>
      </c>
      <c r="U67" s="47"/>
      <c r="V67" s="47" t="str">
        <f t="shared" si="18"/>
        <v/>
      </c>
      <c r="W67" s="47"/>
      <c r="X67" s="51"/>
      <c r="Y67" s="51"/>
      <c r="Z67" s="51"/>
      <c r="AA67" s="51"/>
      <c r="AC67" s="47" t="str">
        <f>IF('④申込一覧表(女子)'!H88&lt;&gt;"",'④申込一覧表(女子)'!H88,"")</f>
        <v/>
      </c>
      <c r="AD67" s="47" t="str">
        <f>IF('④申込一覧表(女子)'!I88&lt;&gt;"",'④申込一覧表(女子)'!I88,"")</f>
        <v/>
      </c>
      <c r="AE67" s="47" t="str">
        <f>IF('④申込一覧表(女子)'!J88&lt;&gt;"",'④申込一覧表(女子)'!J88,"")</f>
        <v/>
      </c>
      <c r="AF67" s="47" t="str">
        <f>IF('④申込一覧表(女子)'!K88&lt;&gt;"",'④申込一覧表(女子)'!K88,"")</f>
        <v/>
      </c>
      <c r="AG67" s="47" t="str">
        <f>IF('④申込一覧表(女子)'!L88&lt;&gt;"",'④申込一覧表(女子)'!L88,"")</f>
        <v/>
      </c>
      <c r="AH67" s="47" t="str">
        <f>IF('④申込一覧表(女子)'!M88&lt;&gt;"",'④申込一覧表(女子)'!M88,"")</f>
        <v/>
      </c>
      <c r="AI67" s="47" t="str">
        <f>IF('④申込一覧表(女子)'!N88&lt;&gt;"",'④申込一覧表(女子)'!N88,"")</f>
        <v/>
      </c>
      <c r="AJ67" s="47" t="str">
        <f>IF('④申込一覧表(女子)'!O88&lt;&gt;"",'④申込一覧表(女子)'!O88,"")</f>
        <v/>
      </c>
      <c r="AK67" s="51"/>
    </row>
    <row r="68" spans="1:37" x14ac:dyDescent="0.2">
      <c r="A68" s="68">
        <f>'②申込一覧表 (男子)'!A91</f>
        <v>57</v>
      </c>
      <c r="B68" s="47" t="str">
        <f>IF('④申込一覧表(女子)'!C89&lt;&gt;"",'④申込一覧表(女子)'!C89,"")</f>
        <v/>
      </c>
      <c r="C68" s="47" t="str">
        <f t="shared" si="13"/>
        <v/>
      </c>
      <c r="D68" s="47" t="str">
        <f t="shared" si="9"/>
        <v/>
      </c>
      <c r="E68" s="47"/>
      <c r="F68" s="47" t="str">
        <f t="shared" si="10"/>
        <v/>
      </c>
      <c r="G68" s="47"/>
      <c r="H68" s="47" t="str">
        <f t="shared" si="11"/>
        <v/>
      </c>
      <c r="I68" s="47"/>
      <c r="J68" s="47" t="str">
        <f t="shared" si="12"/>
        <v/>
      </c>
      <c r="K68" s="47"/>
      <c r="L68" s="51"/>
      <c r="M68" s="5"/>
      <c r="O68" s="68">
        <f t="shared" si="14"/>
        <v>57</v>
      </c>
      <c r="P68" s="47" t="str">
        <f>IF('④申込一覧表(女子)'!R89&lt;&gt;"",'④申込一覧表(女子)'!R89,"")</f>
        <v/>
      </c>
      <c r="Q68" s="47" t="str">
        <f t="shared" si="15"/>
        <v/>
      </c>
      <c r="R68" s="47" t="str">
        <f t="shared" si="16"/>
        <v/>
      </c>
      <c r="S68" s="47"/>
      <c r="T68" s="47" t="str">
        <f t="shared" si="17"/>
        <v/>
      </c>
      <c r="U68" s="47"/>
      <c r="V68" s="47" t="str">
        <f t="shared" si="18"/>
        <v/>
      </c>
      <c r="W68" s="47"/>
      <c r="X68" s="51"/>
      <c r="Y68" s="51"/>
      <c r="Z68" s="51"/>
      <c r="AA68" s="51"/>
      <c r="AC68" s="47" t="str">
        <f>IF('④申込一覧表(女子)'!H89&lt;&gt;"",'④申込一覧表(女子)'!H89,"")</f>
        <v/>
      </c>
      <c r="AD68" s="47" t="str">
        <f>IF('④申込一覧表(女子)'!I89&lt;&gt;"",'④申込一覧表(女子)'!I89,"")</f>
        <v/>
      </c>
      <c r="AE68" s="47" t="str">
        <f>IF('④申込一覧表(女子)'!J89&lt;&gt;"",'④申込一覧表(女子)'!J89,"")</f>
        <v/>
      </c>
      <c r="AF68" s="47" t="str">
        <f>IF('④申込一覧表(女子)'!K89&lt;&gt;"",'④申込一覧表(女子)'!K89,"")</f>
        <v/>
      </c>
      <c r="AG68" s="47" t="str">
        <f>IF('④申込一覧表(女子)'!L89&lt;&gt;"",'④申込一覧表(女子)'!L89,"")</f>
        <v/>
      </c>
      <c r="AH68" s="47" t="str">
        <f>IF('④申込一覧表(女子)'!M89&lt;&gt;"",'④申込一覧表(女子)'!M89,"")</f>
        <v/>
      </c>
      <c r="AI68" s="47" t="str">
        <f>IF('④申込一覧表(女子)'!N89&lt;&gt;"",'④申込一覧表(女子)'!N89,"")</f>
        <v/>
      </c>
      <c r="AJ68" s="47" t="str">
        <f>IF('④申込一覧表(女子)'!O89&lt;&gt;"",'④申込一覧表(女子)'!O89,"")</f>
        <v/>
      </c>
      <c r="AK68" s="51"/>
    </row>
    <row r="69" spans="1:37" x14ac:dyDescent="0.2">
      <c r="A69" s="68">
        <f>'②申込一覧表 (男子)'!A92</f>
        <v>58</v>
      </c>
      <c r="B69" s="47" t="str">
        <f>IF('④申込一覧表(女子)'!C90&lt;&gt;"",'④申込一覧表(女子)'!C90,"")</f>
        <v/>
      </c>
      <c r="C69" s="47" t="str">
        <f t="shared" si="13"/>
        <v/>
      </c>
      <c r="D69" s="47" t="str">
        <f t="shared" si="9"/>
        <v/>
      </c>
      <c r="E69" s="47"/>
      <c r="F69" s="47" t="str">
        <f t="shared" si="10"/>
        <v/>
      </c>
      <c r="G69" s="47"/>
      <c r="H69" s="47" t="str">
        <f t="shared" si="11"/>
        <v/>
      </c>
      <c r="I69" s="47"/>
      <c r="J69" s="47" t="str">
        <f t="shared" si="12"/>
        <v/>
      </c>
      <c r="K69" s="47"/>
      <c r="L69" s="51"/>
      <c r="M69" s="5"/>
      <c r="O69" s="68">
        <f t="shared" si="14"/>
        <v>58</v>
      </c>
      <c r="P69" s="47" t="str">
        <f>IF('④申込一覧表(女子)'!R90&lt;&gt;"",'④申込一覧表(女子)'!R90,"")</f>
        <v/>
      </c>
      <c r="Q69" s="47" t="str">
        <f t="shared" si="15"/>
        <v/>
      </c>
      <c r="R69" s="47" t="str">
        <f t="shared" si="16"/>
        <v/>
      </c>
      <c r="S69" s="47"/>
      <c r="T69" s="47" t="str">
        <f t="shared" si="17"/>
        <v/>
      </c>
      <c r="U69" s="47"/>
      <c r="V69" s="47" t="str">
        <f t="shared" si="18"/>
        <v/>
      </c>
      <c r="W69" s="47"/>
      <c r="X69" s="51"/>
      <c r="Y69" s="51"/>
      <c r="Z69" s="51"/>
      <c r="AA69" s="51"/>
      <c r="AC69" s="47" t="str">
        <f>IF('④申込一覧表(女子)'!H90&lt;&gt;"",'④申込一覧表(女子)'!H90,"")</f>
        <v/>
      </c>
      <c r="AD69" s="47" t="str">
        <f>IF('④申込一覧表(女子)'!I90&lt;&gt;"",'④申込一覧表(女子)'!I90,"")</f>
        <v/>
      </c>
      <c r="AE69" s="47" t="str">
        <f>IF('④申込一覧表(女子)'!J90&lt;&gt;"",'④申込一覧表(女子)'!J90,"")</f>
        <v/>
      </c>
      <c r="AF69" s="47" t="str">
        <f>IF('④申込一覧表(女子)'!K90&lt;&gt;"",'④申込一覧表(女子)'!K90,"")</f>
        <v/>
      </c>
      <c r="AG69" s="47" t="str">
        <f>IF('④申込一覧表(女子)'!L90&lt;&gt;"",'④申込一覧表(女子)'!L90,"")</f>
        <v/>
      </c>
      <c r="AH69" s="47" t="str">
        <f>IF('④申込一覧表(女子)'!M90&lt;&gt;"",'④申込一覧表(女子)'!M90,"")</f>
        <v/>
      </c>
      <c r="AI69" s="47" t="str">
        <f>IF('④申込一覧表(女子)'!N90&lt;&gt;"",'④申込一覧表(女子)'!N90,"")</f>
        <v/>
      </c>
      <c r="AJ69" s="47" t="str">
        <f>IF('④申込一覧表(女子)'!O90&lt;&gt;"",'④申込一覧表(女子)'!O90,"")</f>
        <v/>
      </c>
      <c r="AK69" s="51"/>
    </row>
    <row r="70" spans="1:37" x14ac:dyDescent="0.2">
      <c r="A70" s="68">
        <f>'②申込一覧表 (男子)'!A93</f>
        <v>59</v>
      </c>
      <c r="B70" s="47" t="str">
        <f>IF('④申込一覧表(女子)'!C91&lt;&gt;"",'④申込一覧表(女子)'!C91,"")</f>
        <v/>
      </c>
      <c r="C70" s="47" t="str">
        <f t="shared" si="13"/>
        <v/>
      </c>
      <c r="D70" s="47" t="str">
        <f t="shared" si="9"/>
        <v/>
      </c>
      <c r="E70" s="47"/>
      <c r="F70" s="47" t="str">
        <f t="shared" si="10"/>
        <v/>
      </c>
      <c r="G70" s="47"/>
      <c r="H70" s="47" t="str">
        <f t="shared" si="11"/>
        <v/>
      </c>
      <c r="I70" s="47"/>
      <c r="J70" s="47" t="str">
        <f t="shared" si="12"/>
        <v/>
      </c>
      <c r="K70" s="47"/>
      <c r="L70" s="51"/>
      <c r="M70" s="5"/>
      <c r="O70" s="68">
        <f t="shared" si="14"/>
        <v>59</v>
      </c>
      <c r="P70" s="47" t="str">
        <f>IF('④申込一覧表(女子)'!R91&lt;&gt;"",'④申込一覧表(女子)'!R91,"")</f>
        <v/>
      </c>
      <c r="Q70" s="47" t="str">
        <f t="shared" si="15"/>
        <v/>
      </c>
      <c r="R70" s="47" t="str">
        <f t="shared" si="16"/>
        <v/>
      </c>
      <c r="S70" s="47"/>
      <c r="T70" s="47" t="str">
        <f t="shared" si="17"/>
        <v/>
      </c>
      <c r="U70" s="47"/>
      <c r="V70" s="47" t="str">
        <f t="shared" si="18"/>
        <v/>
      </c>
      <c r="W70" s="47"/>
      <c r="X70" s="51"/>
      <c r="Y70" s="51"/>
      <c r="Z70" s="51"/>
      <c r="AA70" s="51"/>
      <c r="AC70" s="47" t="str">
        <f>IF('④申込一覧表(女子)'!H91&lt;&gt;"",'④申込一覧表(女子)'!H91,"")</f>
        <v/>
      </c>
      <c r="AD70" s="47" t="str">
        <f>IF('④申込一覧表(女子)'!I91&lt;&gt;"",'④申込一覧表(女子)'!I91,"")</f>
        <v/>
      </c>
      <c r="AE70" s="47" t="str">
        <f>IF('④申込一覧表(女子)'!J91&lt;&gt;"",'④申込一覧表(女子)'!J91,"")</f>
        <v/>
      </c>
      <c r="AF70" s="47" t="str">
        <f>IF('④申込一覧表(女子)'!K91&lt;&gt;"",'④申込一覧表(女子)'!K91,"")</f>
        <v/>
      </c>
      <c r="AG70" s="47" t="str">
        <f>IF('④申込一覧表(女子)'!L91&lt;&gt;"",'④申込一覧表(女子)'!L91,"")</f>
        <v/>
      </c>
      <c r="AH70" s="47" t="str">
        <f>IF('④申込一覧表(女子)'!M91&lt;&gt;"",'④申込一覧表(女子)'!M91,"")</f>
        <v/>
      </c>
      <c r="AI70" s="47" t="str">
        <f>IF('④申込一覧表(女子)'!N91&lt;&gt;"",'④申込一覧表(女子)'!N91,"")</f>
        <v/>
      </c>
      <c r="AJ70" s="47" t="str">
        <f>IF('④申込一覧表(女子)'!O91&lt;&gt;"",'④申込一覧表(女子)'!O91,"")</f>
        <v/>
      </c>
      <c r="AK70" s="51"/>
    </row>
    <row r="71" spans="1:37" x14ac:dyDescent="0.2">
      <c r="A71" s="68">
        <f>'②申込一覧表 (男子)'!A94</f>
        <v>60</v>
      </c>
      <c r="B71" s="47" t="str">
        <f>IF('④申込一覧表(女子)'!C92&lt;&gt;"",'④申込一覧表(女子)'!C92,"")</f>
        <v/>
      </c>
      <c r="C71" s="47" t="str">
        <f t="shared" si="13"/>
        <v/>
      </c>
      <c r="D71" s="47" t="str">
        <f t="shared" si="9"/>
        <v/>
      </c>
      <c r="E71" s="47"/>
      <c r="F71" s="47" t="str">
        <f t="shared" si="10"/>
        <v/>
      </c>
      <c r="G71" s="47"/>
      <c r="H71" s="47" t="str">
        <f t="shared" si="11"/>
        <v/>
      </c>
      <c r="I71" s="47"/>
      <c r="J71" s="47" t="str">
        <f t="shared" si="12"/>
        <v/>
      </c>
      <c r="K71" s="47"/>
      <c r="L71" s="51"/>
      <c r="M71" s="5"/>
      <c r="O71" s="68">
        <f t="shared" si="14"/>
        <v>60</v>
      </c>
      <c r="P71" s="47" t="str">
        <f>IF('④申込一覧表(女子)'!R92&lt;&gt;"",'④申込一覧表(女子)'!R92,"")</f>
        <v/>
      </c>
      <c r="Q71" s="47" t="str">
        <f t="shared" si="15"/>
        <v/>
      </c>
      <c r="R71" s="47" t="str">
        <f t="shared" si="16"/>
        <v/>
      </c>
      <c r="S71" s="47"/>
      <c r="T71" s="47" t="str">
        <f t="shared" si="17"/>
        <v/>
      </c>
      <c r="U71" s="47"/>
      <c r="V71" s="47" t="str">
        <f t="shared" si="18"/>
        <v/>
      </c>
      <c r="W71" s="47"/>
      <c r="X71" s="51"/>
      <c r="Y71" s="51"/>
      <c r="Z71" s="51"/>
      <c r="AA71" s="51"/>
      <c r="AC71" s="47" t="str">
        <f>IF('④申込一覧表(女子)'!H92&lt;&gt;"",'④申込一覧表(女子)'!H92,"")</f>
        <v/>
      </c>
      <c r="AD71" s="47" t="str">
        <f>IF('④申込一覧表(女子)'!I92&lt;&gt;"",'④申込一覧表(女子)'!I92,"")</f>
        <v/>
      </c>
      <c r="AE71" s="47" t="str">
        <f>IF('④申込一覧表(女子)'!J92&lt;&gt;"",'④申込一覧表(女子)'!J92,"")</f>
        <v/>
      </c>
      <c r="AF71" s="47" t="str">
        <f>IF('④申込一覧表(女子)'!K92&lt;&gt;"",'④申込一覧表(女子)'!K92,"")</f>
        <v/>
      </c>
      <c r="AG71" s="47" t="str">
        <f>IF('④申込一覧表(女子)'!L92&lt;&gt;"",'④申込一覧表(女子)'!L92,"")</f>
        <v/>
      </c>
      <c r="AH71" s="47" t="str">
        <f>IF('④申込一覧表(女子)'!M92&lt;&gt;"",'④申込一覧表(女子)'!M92,"")</f>
        <v/>
      </c>
      <c r="AI71" s="47" t="str">
        <f>IF('④申込一覧表(女子)'!N92&lt;&gt;"",'④申込一覧表(女子)'!N92,"")</f>
        <v/>
      </c>
      <c r="AJ71" s="47" t="str">
        <f>IF('④申込一覧表(女子)'!O92&lt;&gt;"",'④申込一覧表(女子)'!O92,"")</f>
        <v/>
      </c>
      <c r="AK71" s="51"/>
    </row>
    <row r="72" spans="1:37" x14ac:dyDescent="0.2">
      <c r="B72" s="50"/>
      <c r="C72" s="51"/>
      <c r="D72" s="51"/>
      <c r="E72" s="51"/>
      <c r="F72" s="50"/>
      <c r="G72" s="50"/>
      <c r="H72" s="50"/>
      <c r="I72" s="50"/>
      <c r="J72" s="50"/>
      <c r="K72" s="50"/>
      <c r="L72" s="50"/>
      <c r="AK72" s="51"/>
    </row>
    <row r="73" spans="1:37" x14ac:dyDescent="0.2">
      <c r="B73" s="50"/>
      <c r="C73" s="51"/>
      <c r="D73" s="51"/>
      <c r="E73" s="51"/>
      <c r="F73" s="50"/>
      <c r="G73" s="50"/>
      <c r="H73" s="50"/>
      <c r="I73" s="50"/>
      <c r="J73" s="50"/>
      <c r="K73" s="50"/>
      <c r="L73" s="50"/>
      <c r="AK73" s="51"/>
    </row>
    <row r="74" spans="1:37" x14ac:dyDescent="0.2">
      <c r="B74" s="50"/>
      <c r="C74" s="51"/>
      <c r="D74" s="51"/>
      <c r="E74" s="51"/>
      <c r="F74" s="50"/>
      <c r="G74" s="50"/>
      <c r="H74" s="50"/>
      <c r="I74" s="50"/>
      <c r="J74" s="50"/>
      <c r="K74" s="50"/>
      <c r="L74" s="50"/>
    </row>
    <row r="75" spans="1:37" x14ac:dyDescent="0.2">
      <c r="B75" s="50"/>
      <c r="C75" s="51"/>
      <c r="D75" s="51"/>
      <c r="E75" s="51"/>
      <c r="F75" s="50"/>
      <c r="G75" s="50"/>
      <c r="H75" s="50"/>
      <c r="I75" s="50"/>
      <c r="J75" s="50"/>
      <c r="K75" s="50"/>
      <c r="L75" s="50"/>
    </row>
    <row r="76" spans="1:37" x14ac:dyDescent="0.2">
      <c r="B76" s="50"/>
      <c r="C76" s="51"/>
      <c r="D76" s="51"/>
      <c r="E76" s="51"/>
      <c r="F76" s="50"/>
      <c r="G76" s="50"/>
      <c r="H76" s="50"/>
      <c r="I76" s="50"/>
      <c r="J76" s="50"/>
      <c r="K76" s="50"/>
      <c r="L76" s="50"/>
    </row>
    <row r="77" spans="1:37" x14ac:dyDescent="0.2">
      <c r="B77" s="50"/>
      <c r="C77" s="51"/>
      <c r="D77" s="51"/>
      <c r="E77" s="51"/>
      <c r="F77" s="50"/>
      <c r="G77" s="50"/>
      <c r="H77" s="50"/>
      <c r="I77" s="50"/>
      <c r="J77" s="50"/>
      <c r="K77" s="50"/>
      <c r="L77" s="50"/>
    </row>
    <row r="78" spans="1:37" x14ac:dyDescent="0.2">
      <c r="B78" s="50"/>
      <c r="C78" s="51"/>
      <c r="D78" s="51"/>
      <c r="E78" s="51"/>
      <c r="F78" s="50"/>
      <c r="G78" s="50"/>
      <c r="H78" s="50"/>
      <c r="I78" s="50"/>
      <c r="J78" s="50"/>
      <c r="K78" s="50"/>
      <c r="L78" s="50"/>
    </row>
    <row r="79" spans="1:37" x14ac:dyDescent="0.2">
      <c r="B79" s="50"/>
      <c r="C79" s="51"/>
      <c r="D79" s="51"/>
      <c r="E79" s="51"/>
      <c r="F79" s="50"/>
      <c r="G79" s="50"/>
      <c r="H79" s="50"/>
      <c r="I79" s="50"/>
      <c r="J79" s="50"/>
      <c r="K79" s="50"/>
      <c r="L79" s="50"/>
    </row>
    <row r="80" spans="1:37" x14ac:dyDescent="0.2">
      <c r="B80" s="50"/>
      <c r="C80" s="51"/>
      <c r="D80" s="51"/>
      <c r="E80" s="51"/>
      <c r="F80" s="50"/>
      <c r="G80" s="50"/>
      <c r="H80" s="50"/>
      <c r="I80" s="50"/>
      <c r="J80" s="50"/>
      <c r="K80" s="50"/>
      <c r="L80" s="50"/>
    </row>
    <row r="81" spans="2:12" x14ac:dyDescent="0.2">
      <c r="B81" s="50"/>
      <c r="C81" s="51"/>
      <c r="D81" s="51"/>
      <c r="E81" s="51"/>
      <c r="F81" s="50"/>
      <c r="G81" s="50"/>
      <c r="H81" s="50"/>
      <c r="I81" s="50"/>
      <c r="J81" s="50"/>
      <c r="K81" s="50"/>
      <c r="L81" s="50"/>
    </row>
    <row r="82" spans="2:12" x14ac:dyDescent="0.2">
      <c r="B82" s="50"/>
      <c r="C82" s="51"/>
      <c r="D82" s="51"/>
      <c r="E82" s="51"/>
      <c r="F82" s="50"/>
      <c r="G82" s="50"/>
      <c r="H82" s="50"/>
      <c r="I82" s="50"/>
      <c r="J82" s="50"/>
      <c r="K82" s="50"/>
      <c r="L82" s="50"/>
    </row>
    <row r="83" spans="2:12" x14ac:dyDescent="0.2">
      <c r="B83" s="50"/>
      <c r="C83" s="51"/>
      <c r="D83" s="51"/>
      <c r="E83" s="51"/>
      <c r="F83" s="50"/>
      <c r="G83" s="50"/>
      <c r="H83" s="50"/>
      <c r="I83" s="50"/>
      <c r="J83" s="50"/>
      <c r="K83" s="50"/>
      <c r="L83" s="50"/>
    </row>
    <row r="84" spans="2:12" x14ac:dyDescent="0.2">
      <c r="B84" s="50"/>
      <c r="C84" s="51"/>
      <c r="D84" s="51"/>
      <c r="E84" s="51"/>
      <c r="F84" s="50"/>
      <c r="G84" s="50"/>
      <c r="H84" s="50"/>
      <c r="I84" s="50"/>
      <c r="J84" s="50"/>
      <c r="K84" s="50"/>
      <c r="L84" s="50"/>
    </row>
    <row r="85" spans="2:12" x14ac:dyDescent="0.2">
      <c r="B85" s="50"/>
      <c r="C85" s="51"/>
      <c r="D85" s="51"/>
      <c r="E85" s="51"/>
      <c r="F85" s="50"/>
      <c r="G85" s="50"/>
      <c r="H85" s="50"/>
      <c r="I85" s="50"/>
      <c r="J85" s="50"/>
      <c r="K85" s="50"/>
      <c r="L85" s="50"/>
    </row>
    <row r="86" spans="2:12" x14ac:dyDescent="0.2">
      <c r="B86" s="50"/>
      <c r="C86" s="51"/>
      <c r="D86" s="51"/>
      <c r="E86" s="51"/>
      <c r="F86" s="50"/>
      <c r="G86" s="50"/>
      <c r="H86" s="50"/>
      <c r="I86" s="50"/>
      <c r="J86" s="50"/>
      <c r="K86" s="50"/>
      <c r="L86" s="50"/>
    </row>
    <row r="87" spans="2:12" x14ac:dyDescent="0.2">
      <c r="B87" s="50"/>
      <c r="C87" s="51"/>
      <c r="D87" s="51"/>
      <c r="E87" s="51"/>
      <c r="F87" s="50"/>
      <c r="G87" s="50"/>
      <c r="H87" s="50"/>
      <c r="I87" s="50"/>
      <c r="J87" s="50"/>
      <c r="K87" s="50"/>
      <c r="L87" s="50"/>
    </row>
    <row r="88" spans="2:12" x14ac:dyDescent="0.2">
      <c r="B88" s="50"/>
      <c r="C88" s="51"/>
      <c r="D88" s="51"/>
      <c r="E88" s="51"/>
      <c r="F88" s="50"/>
      <c r="G88" s="50"/>
      <c r="H88" s="50"/>
      <c r="I88" s="50"/>
      <c r="J88" s="50"/>
      <c r="K88" s="50"/>
      <c r="L88" s="50"/>
    </row>
    <row r="89" spans="2:12" x14ac:dyDescent="0.2">
      <c r="B89" s="50"/>
      <c r="C89" s="51"/>
      <c r="D89" s="51"/>
      <c r="E89" s="51"/>
      <c r="F89" s="50"/>
      <c r="G89" s="50"/>
      <c r="H89" s="50"/>
      <c r="I89" s="50"/>
      <c r="J89" s="50"/>
      <c r="K89" s="50"/>
      <c r="L89" s="50"/>
    </row>
    <row r="90" spans="2:12" x14ac:dyDescent="0.2">
      <c r="B90" s="50"/>
      <c r="C90" s="51"/>
      <c r="D90" s="51"/>
      <c r="E90" s="51"/>
      <c r="F90" s="50"/>
      <c r="G90" s="50"/>
      <c r="H90" s="50"/>
      <c r="I90" s="50"/>
      <c r="J90" s="50"/>
      <c r="K90" s="50"/>
      <c r="L90" s="50"/>
    </row>
    <row r="91" spans="2:12" x14ac:dyDescent="0.2">
      <c r="B91" s="50"/>
      <c r="C91" s="51"/>
      <c r="D91" s="51"/>
      <c r="E91" s="51"/>
      <c r="F91" s="50"/>
      <c r="G91" s="50"/>
      <c r="H91" s="50"/>
      <c r="I91" s="50"/>
      <c r="J91" s="50"/>
      <c r="K91" s="50"/>
      <c r="L91" s="50"/>
    </row>
    <row r="92" spans="2:12" x14ac:dyDescent="0.2">
      <c r="B92" s="50"/>
      <c r="C92" s="51"/>
      <c r="D92" s="51"/>
      <c r="E92" s="51"/>
      <c r="F92" s="50"/>
      <c r="G92" s="50"/>
      <c r="H92" s="50"/>
      <c r="I92" s="50"/>
      <c r="J92" s="50"/>
      <c r="K92" s="50"/>
      <c r="L92" s="50"/>
    </row>
    <row r="93" spans="2:12" x14ac:dyDescent="0.2">
      <c r="B93" s="50"/>
      <c r="C93" s="51"/>
      <c r="D93" s="51"/>
      <c r="E93" s="51"/>
      <c r="F93" s="50"/>
      <c r="G93" s="50"/>
      <c r="H93" s="50"/>
      <c r="I93" s="50"/>
      <c r="J93" s="50"/>
      <c r="K93" s="50"/>
      <c r="L93" s="50"/>
    </row>
    <row r="94" spans="2:12" x14ac:dyDescent="0.2">
      <c r="B94" s="50"/>
      <c r="C94" s="51"/>
      <c r="D94" s="51"/>
      <c r="E94" s="51"/>
      <c r="F94" s="50"/>
      <c r="G94" s="50"/>
      <c r="H94" s="50"/>
      <c r="I94" s="50"/>
      <c r="J94" s="50"/>
      <c r="K94" s="50"/>
      <c r="L94" s="50"/>
    </row>
    <row r="95" spans="2:12" x14ac:dyDescent="0.2">
      <c r="B95" s="50"/>
      <c r="C95" s="51"/>
      <c r="D95" s="51"/>
      <c r="E95" s="51"/>
      <c r="F95" s="50"/>
      <c r="G95" s="50"/>
      <c r="H95" s="50"/>
      <c r="I95" s="50"/>
      <c r="J95" s="50"/>
      <c r="K95" s="50"/>
      <c r="L95" s="50"/>
    </row>
    <row r="96" spans="2:12" x14ac:dyDescent="0.2">
      <c r="B96" s="50"/>
      <c r="C96" s="51"/>
      <c r="D96" s="51"/>
      <c r="E96" s="51"/>
      <c r="F96" s="50"/>
      <c r="G96" s="50"/>
      <c r="H96" s="50"/>
      <c r="I96" s="50"/>
      <c r="J96" s="50"/>
      <c r="K96" s="50"/>
      <c r="L96" s="50"/>
    </row>
    <row r="97" spans="2:12" x14ac:dyDescent="0.2">
      <c r="B97" s="50"/>
      <c r="C97" s="51"/>
      <c r="D97" s="51"/>
      <c r="E97" s="51"/>
      <c r="F97" s="50"/>
      <c r="G97" s="50"/>
      <c r="H97" s="50"/>
      <c r="I97" s="50"/>
      <c r="J97" s="50"/>
      <c r="K97" s="50"/>
      <c r="L97" s="50"/>
    </row>
    <row r="98" spans="2:12" x14ac:dyDescent="0.2">
      <c r="B98" s="50"/>
      <c r="C98" s="51"/>
      <c r="D98" s="51"/>
      <c r="E98" s="51"/>
      <c r="F98" s="50"/>
      <c r="G98" s="50"/>
      <c r="H98" s="50"/>
      <c r="I98" s="50"/>
      <c r="J98" s="50"/>
      <c r="K98" s="50"/>
      <c r="L98" s="50"/>
    </row>
    <row r="99" spans="2:12" x14ac:dyDescent="0.2">
      <c r="B99" s="50"/>
      <c r="C99" s="51"/>
      <c r="D99" s="51"/>
      <c r="E99" s="51"/>
      <c r="F99" s="50"/>
      <c r="G99" s="50"/>
      <c r="H99" s="50"/>
      <c r="I99" s="50"/>
      <c r="J99" s="50"/>
      <c r="K99" s="50"/>
      <c r="L99" s="50"/>
    </row>
    <row r="100" spans="2:12" x14ac:dyDescent="0.2">
      <c r="B100" s="50"/>
      <c r="C100" s="51"/>
      <c r="D100" s="51"/>
      <c r="E100" s="51"/>
      <c r="F100" s="50"/>
      <c r="G100" s="50"/>
      <c r="H100" s="50"/>
      <c r="I100" s="50"/>
      <c r="J100" s="50"/>
      <c r="K100" s="50"/>
      <c r="L100" s="50"/>
    </row>
    <row r="101" spans="2:12" x14ac:dyDescent="0.2">
      <c r="B101" s="50"/>
      <c r="C101" s="51"/>
      <c r="D101" s="51"/>
      <c r="E101" s="51"/>
      <c r="F101" s="50"/>
      <c r="G101" s="50"/>
      <c r="H101" s="50"/>
      <c r="I101" s="50"/>
      <c r="J101" s="50"/>
      <c r="K101" s="50"/>
      <c r="L101" s="50"/>
    </row>
    <row r="102" spans="2:12" x14ac:dyDescent="0.2">
      <c r="B102" s="50"/>
      <c r="C102" s="51"/>
      <c r="D102" s="51"/>
      <c r="E102" s="51"/>
      <c r="F102" s="50"/>
      <c r="G102" s="50"/>
      <c r="H102" s="50"/>
      <c r="I102" s="50"/>
      <c r="J102" s="50"/>
      <c r="K102" s="50"/>
      <c r="L102" s="50"/>
    </row>
    <row r="103" spans="2:12" x14ac:dyDescent="0.2">
      <c r="B103" s="50"/>
      <c r="C103" s="51"/>
      <c r="D103" s="51"/>
      <c r="E103" s="51"/>
      <c r="F103" s="50"/>
      <c r="G103" s="50"/>
      <c r="H103" s="50"/>
      <c r="I103" s="50"/>
      <c r="J103" s="50"/>
      <c r="K103" s="50"/>
      <c r="L103" s="50"/>
    </row>
    <row r="104" spans="2:12" x14ac:dyDescent="0.2">
      <c r="B104" s="50"/>
      <c r="C104" s="51"/>
      <c r="D104" s="51"/>
      <c r="E104" s="51"/>
      <c r="F104" s="50"/>
      <c r="G104" s="50"/>
      <c r="H104" s="50"/>
      <c r="I104" s="50"/>
      <c r="J104" s="50"/>
      <c r="K104" s="50"/>
      <c r="L104" s="50"/>
    </row>
    <row r="105" spans="2:12" x14ac:dyDescent="0.2">
      <c r="B105" s="50"/>
      <c r="C105" s="51"/>
      <c r="D105" s="51"/>
      <c r="E105" s="51"/>
      <c r="F105" s="50"/>
      <c r="G105" s="50"/>
      <c r="H105" s="50"/>
      <c r="I105" s="50"/>
      <c r="J105" s="50"/>
      <c r="K105" s="50"/>
      <c r="L105" s="50"/>
    </row>
    <row r="106" spans="2:12" x14ac:dyDescent="0.2">
      <c r="B106" s="50"/>
      <c r="C106" s="51"/>
      <c r="D106" s="51"/>
      <c r="E106" s="51"/>
      <c r="F106" s="50"/>
      <c r="G106" s="50"/>
      <c r="H106" s="50"/>
      <c r="I106" s="50"/>
      <c r="J106" s="50"/>
      <c r="K106" s="50"/>
      <c r="L106" s="50"/>
    </row>
    <row r="107" spans="2:12" x14ac:dyDescent="0.2">
      <c r="B107" s="50"/>
      <c r="C107" s="51"/>
      <c r="D107" s="51"/>
      <c r="E107" s="51"/>
      <c r="F107" s="50"/>
      <c r="G107" s="50"/>
      <c r="H107" s="50"/>
      <c r="I107" s="50"/>
      <c r="J107" s="50"/>
      <c r="K107" s="50"/>
      <c r="L107" s="50"/>
    </row>
    <row r="108" spans="2:12" x14ac:dyDescent="0.2">
      <c r="B108" s="50"/>
      <c r="C108" s="51"/>
      <c r="D108" s="51"/>
      <c r="E108" s="51"/>
      <c r="F108" s="50"/>
      <c r="G108" s="50"/>
      <c r="H108" s="50"/>
      <c r="I108" s="50"/>
      <c r="J108" s="50"/>
      <c r="K108" s="50"/>
      <c r="L108" s="50"/>
    </row>
    <row r="109" spans="2:12" x14ac:dyDescent="0.2">
      <c r="B109" s="50"/>
      <c r="C109" s="51"/>
      <c r="D109" s="51"/>
      <c r="E109" s="51"/>
      <c r="F109" s="50"/>
      <c r="G109" s="50"/>
      <c r="H109" s="50"/>
      <c r="I109" s="50"/>
      <c r="J109" s="50"/>
      <c r="K109" s="50"/>
      <c r="L109" s="50"/>
    </row>
    <row r="110" spans="2:12" x14ac:dyDescent="0.2">
      <c r="B110" s="50"/>
      <c r="C110" s="51"/>
      <c r="D110" s="51"/>
      <c r="E110" s="51"/>
      <c r="F110" s="50"/>
      <c r="G110" s="50"/>
      <c r="H110" s="50"/>
      <c r="I110" s="50"/>
      <c r="J110" s="50"/>
      <c r="K110" s="50"/>
      <c r="L110" s="50"/>
    </row>
    <row r="111" spans="2:12" x14ac:dyDescent="0.2">
      <c r="B111" s="50"/>
      <c r="C111" s="51"/>
      <c r="D111" s="51"/>
      <c r="E111" s="51"/>
      <c r="F111" s="50"/>
      <c r="G111" s="50"/>
      <c r="H111" s="50"/>
      <c r="I111" s="50"/>
      <c r="J111" s="50"/>
      <c r="K111" s="50"/>
      <c r="L111" s="50"/>
    </row>
    <row r="112" spans="2:12" x14ac:dyDescent="0.2">
      <c r="B112" s="50"/>
      <c r="C112" s="51"/>
      <c r="D112" s="51"/>
      <c r="E112" s="51"/>
      <c r="F112" s="50"/>
      <c r="G112" s="50"/>
      <c r="H112" s="50"/>
      <c r="I112" s="50"/>
      <c r="J112" s="50"/>
      <c r="K112" s="50"/>
      <c r="L112" s="50"/>
    </row>
    <row r="113" spans="2:12" x14ac:dyDescent="0.2">
      <c r="B113" s="50"/>
      <c r="C113" s="51"/>
      <c r="D113" s="51"/>
      <c r="E113" s="51"/>
      <c r="F113" s="50"/>
      <c r="G113" s="50"/>
      <c r="H113" s="50"/>
      <c r="I113" s="50"/>
      <c r="J113" s="50"/>
      <c r="K113" s="50"/>
      <c r="L113" s="50"/>
    </row>
    <row r="114" spans="2:12" x14ac:dyDescent="0.2">
      <c r="B114" s="50"/>
      <c r="C114" s="51"/>
      <c r="D114" s="51"/>
      <c r="E114" s="51"/>
      <c r="F114" s="50"/>
      <c r="G114" s="50"/>
      <c r="H114" s="50"/>
      <c r="I114" s="50"/>
      <c r="J114" s="50"/>
      <c r="K114" s="50"/>
      <c r="L114" s="50"/>
    </row>
    <row r="115" spans="2:12" x14ac:dyDescent="0.2">
      <c r="B115" s="50"/>
      <c r="C115" s="51"/>
      <c r="D115" s="51"/>
      <c r="E115" s="51"/>
      <c r="F115" s="50"/>
      <c r="G115" s="50"/>
      <c r="H115" s="50"/>
      <c r="I115" s="50"/>
      <c r="J115" s="50"/>
      <c r="K115" s="50"/>
      <c r="L115" s="50"/>
    </row>
    <row r="116" spans="2:12" x14ac:dyDescent="0.2">
      <c r="B116" s="50"/>
      <c r="C116" s="51"/>
      <c r="D116" s="51"/>
      <c r="E116" s="51"/>
      <c r="F116" s="50"/>
      <c r="G116" s="50"/>
      <c r="H116" s="50"/>
      <c r="I116" s="50"/>
      <c r="J116" s="50"/>
      <c r="K116" s="50"/>
      <c r="L116" s="50"/>
    </row>
    <row r="117" spans="2:12" x14ac:dyDescent="0.2">
      <c r="B117" s="50"/>
      <c r="C117" s="51"/>
      <c r="D117" s="51"/>
      <c r="E117" s="51"/>
      <c r="F117" s="50"/>
      <c r="G117" s="50"/>
      <c r="H117" s="50"/>
      <c r="I117" s="50"/>
      <c r="J117" s="50"/>
      <c r="K117" s="50"/>
      <c r="L117" s="50"/>
    </row>
    <row r="118" spans="2:12" x14ac:dyDescent="0.2">
      <c r="B118" s="50"/>
      <c r="C118" s="51"/>
      <c r="D118" s="51"/>
      <c r="E118" s="51"/>
      <c r="F118" s="50"/>
      <c r="G118" s="50"/>
      <c r="H118" s="50"/>
      <c r="I118" s="50"/>
      <c r="J118" s="50"/>
      <c r="K118" s="50"/>
      <c r="L118" s="50"/>
    </row>
    <row r="119" spans="2:12" x14ac:dyDescent="0.2">
      <c r="B119" s="50"/>
      <c r="C119" s="51"/>
      <c r="D119" s="51"/>
      <c r="E119" s="51"/>
      <c r="F119" s="50"/>
      <c r="G119" s="50"/>
      <c r="H119" s="50"/>
      <c r="I119" s="50"/>
      <c r="J119" s="50"/>
      <c r="K119" s="50"/>
      <c r="L119" s="50"/>
    </row>
    <row r="120" spans="2:12" x14ac:dyDescent="0.2">
      <c r="B120" s="50"/>
      <c r="C120" s="51"/>
      <c r="D120" s="51"/>
      <c r="E120" s="51"/>
      <c r="F120" s="50"/>
      <c r="G120" s="50"/>
      <c r="H120" s="50"/>
      <c r="I120" s="50"/>
      <c r="J120" s="50"/>
      <c r="K120" s="50"/>
      <c r="L120" s="50"/>
    </row>
    <row r="121" spans="2:12" x14ac:dyDescent="0.2">
      <c r="B121" s="50"/>
      <c r="C121" s="51"/>
      <c r="D121" s="51"/>
      <c r="E121" s="51"/>
      <c r="F121" s="50"/>
      <c r="G121" s="50"/>
      <c r="H121" s="50"/>
      <c r="I121" s="50"/>
      <c r="J121" s="50"/>
      <c r="K121" s="50"/>
      <c r="L121" s="50"/>
    </row>
    <row r="122" spans="2:12" x14ac:dyDescent="0.2">
      <c r="B122" s="50"/>
      <c r="C122" s="51"/>
      <c r="D122" s="51"/>
      <c r="E122" s="51"/>
      <c r="F122" s="50"/>
      <c r="G122" s="50"/>
      <c r="H122" s="50"/>
      <c r="I122" s="50"/>
      <c r="J122" s="50"/>
      <c r="K122" s="50"/>
      <c r="L122" s="50"/>
    </row>
    <row r="123" spans="2:12" x14ac:dyDescent="0.2">
      <c r="B123" s="50"/>
      <c r="C123" s="51"/>
      <c r="D123" s="51"/>
      <c r="E123" s="51"/>
      <c r="F123" s="50"/>
      <c r="G123" s="50"/>
      <c r="H123" s="50"/>
      <c r="I123" s="50"/>
      <c r="J123" s="50"/>
      <c r="K123" s="50"/>
      <c r="L123" s="50"/>
    </row>
    <row r="124" spans="2:12" x14ac:dyDescent="0.2">
      <c r="B124" s="50"/>
      <c r="C124" s="51"/>
      <c r="D124" s="51"/>
      <c r="E124" s="51"/>
      <c r="F124" s="50"/>
      <c r="G124" s="50"/>
      <c r="H124" s="50"/>
      <c r="I124" s="50"/>
      <c r="J124" s="50"/>
      <c r="K124" s="50"/>
      <c r="L124" s="50"/>
    </row>
    <row r="125" spans="2:12" x14ac:dyDescent="0.2">
      <c r="B125" s="50"/>
      <c r="C125" s="51"/>
      <c r="D125" s="51"/>
      <c r="E125" s="51"/>
      <c r="F125" s="50"/>
      <c r="G125" s="50"/>
      <c r="H125" s="50"/>
      <c r="I125" s="50"/>
      <c r="J125" s="50"/>
      <c r="K125" s="50"/>
      <c r="L125" s="50"/>
    </row>
    <row r="126" spans="2:12" x14ac:dyDescent="0.2">
      <c r="B126" s="50"/>
      <c r="C126" s="51"/>
      <c r="D126" s="51"/>
      <c r="E126" s="51"/>
      <c r="F126" s="50"/>
      <c r="G126" s="50"/>
      <c r="H126" s="50"/>
      <c r="I126" s="50"/>
      <c r="J126" s="50"/>
      <c r="K126" s="50"/>
      <c r="L126" s="50"/>
    </row>
    <row r="127" spans="2:12" x14ac:dyDescent="0.2">
      <c r="B127" s="50"/>
      <c r="C127" s="51"/>
      <c r="D127" s="51"/>
      <c r="E127" s="51"/>
      <c r="F127" s="50"/>
      <c r="G127" s="50"/>
      <c r="H127" s="50"/>
      <c r="I127" s="50"/>
      <c r="J127" s="50"/>
      <c r="K127" s="50"/>
      <c r="L127" s="50"/>
    </row>
    <row r="128" spans="2:12" x14ac:dyDescent="0.2">
      <c r="B128" s="50"/>
      <c r="C128" s="51"/>
      <c r="D128" s="51"/>
      <c r="E128" s="51"/>
      <c r="F128" s="50"/>
      <c r="G128" s="50"/>
      <c r="H128" s="50"/>
      <c r="I128" s="50"/>
      <c r="J128" s="50"/>
      <c r="K128" s="50"/>
      <c r="L128" s="50"/>
    </row>
    <row r="129" spans="2:12" x14ac:dyDescent="0.2">
      <c r="B129" s="50"/>
      <c r="C129" s="51"/>
      <c r="D129" s="51"/>
      <c r="E129" s="51"/>
      <c r="F129" s="50"/>
      <c r="G129" s="50"/>
      <c r="H129" s="50"/>
      <c r="I129" s="50"/>
      <c r="J129" s="50"/>
      <c r="K129" s="50"/>
      <c r="L129" s="50"/>
    </row>
    <row r="130" spans="2:12" x14ac:dyDescent="0.2">
      <c r="B130" s="50"/>
      <c r="C130" s="51"/>
      <c r="D130" s="51"/>
      <c r="E130" s="51"/>
      <c r="F130" s="50"/>
      <c r="G130" s="50"/>
      <c r="H130" s="50"/>
      <c r="I130" s="50"/>
      <c r="J130" s="50"/>
      <c r="K130" s="50"/>
      <c r="L130" s="50"/>
    </row>
    <row r="131" spans="2:12" x14ac:dyDescent="0.2">
      <c r="B131" s="50"/>
      <c r="C131" s="51"/>
      <c r="D131" s="51"/>
      <c r="E131" s="51"/>
      <c r="F131" s="50"/>
      <c r="G131" s="50"/>
      <c r="H131" s="50"/>
      <c r="I131" s="50"/>
      <c r="J131" s="50"/>
      <c r="K131" s="50"/>
      <c r="L131" s="50"/>
    </row>
    <row r="132" spans="2:12" x14ac:dyDescent="0.2">
      <c r="B132" s="50"/>
      <c r="C132" s="51"/>
      <c r="D132" s="51"/>
      <c r="E132" s="51"/>
      <c r="F132" s="50"/>
      <c r="G132" s="50"/>
      <c r="H132" s="50"/>
      <c r="I132" s="50"/>
      <c r="J132" s="50"/>
      <c r="K132" s="50"/>
      <c r="L132" s="50"/>
    </row>
    <row r="133" spans="2:12" x14ac:dyDescent="0.2">
      <c r="B133" s="50"/>
      <c r="C133" s="51"/>
      <c r="D133" s="51"/>
      <c r="E133" s="51"/>
      <c r="F133" s="50"/>
      <c r="G133" s="50"/>
      <c r="H133" s="50"/>
      <c r="I133" s="50"/>
      <c r="J133" s="50"/>
      <c r="K133" s="50"/>
      <c r="L133" s="50"/>
    </row>
    <row r="134" spans="2:12" x14ac:dyDescent="0.2">
      <c r="B134" s="50"/>
      <c r="C134" s="51"/>
      <c r="D134" s="51"/>
      <c r="E134" s="51"/>
      <c r="F134" s="50"/>
      <c r="G134" s="50"/>
      <c r="H134" s="50"/>
      <c r="I134" s="50"/>
      <c r="J134" s="50"/>
      <c r="K134" s="50"/>
      <c r="L134" s="50"/>
    </row>
    <row r="135" spans="2:12" x14ac:dyDescent="0.2">
      <c r="B135" s="50"/>
      <c r="C135" s="51"/>
      <c r="D135" s="51"/>
      <c r="E135" s="51"/>
      <c r="F135" s="50"/>
      <c r="G135" s="50"/>
      <c r="H135" s="50"/>
      <c r="I135" s="50"/>
      <c r="J135" s="50"/>
      <c r="K135" s="50"/>
      <c r="L135" s="50"/>
    </row>
    <row r="136" spans="2:12" x14ac:dyDescent="0.2">
      <c r="B136" s="50"/>
      <c r="C136" s="51"/>
      <c r="D136" s="51"/>
      <c r="E136" s="51"/>
      <c r="F136" s="50"/>
      <c r="G136" s="50"/>
      <c r="H136" s="50"/>
      <c r="I136" s="50"/>
      <c r="J136" s="50"/>
      <c r="K136" s="50"/>
      <c r="L136" s="50"/>
    </row>
    <row r="137" spans="2:12" x14ac:dyDescent="0.2">
      <c r="B137" s="50"/>
      <c r="C137" s="51"/>
      <c r="D137" s="51"/>
      <c r="E137" s="51"/>
      <c r="F137" s="50"/>
      <c r="G137" s="50"/>
      <c r="H137" s="50"/>
      <c r="I137" s="50"/>
      <c r="J137" s="50"/>
      <c r="K137" s="50"/>
      <c r="L137" s="50"/>
    </row>
    <row r="138" spans="2:12" x14ac:dyDescent="0.2">
      <c r="B138" s="50"/>
      <c r="C138" s="51"/>
      <c r="D138" s="51"/>
      <c r="E138" s="51"/>
      <c r="F138" s="50"/>
      <c r="G138" s="50"/>
      <c r="H138" s="50"/>
      <c r="I138" s="50"/>
      <c r="J138" s="50"/>
      <c r="K138" s="50"/>
      <c r="L138" s="50"/>
    </row>
    <row r="139" spans="2:12" x14ac:dyDescent="0.2">
      <c r="B139" s="50"/>
      <c r="C139" s="51"/>
      <c r="D139" s="51"/>
      <c r="E139" s="51"/>
      <c r="F139" s="50"/>
      <c r="G139" s="50"/>
      <c r="H139" s="50"/>
      <c r="I139" s="50"/>
      <c r="J139" s="50"/>
      <c r="K139" s="50"/>
      <c r="L139" s="50"/>
    </row>
    <row r="140" spans="2:12" x14ac:dyDescent="0.2">
      <c r="B140" s="50"/>
      <c r="C140" s="51"/>
      <c r="D140" s="51"/>
      <c r="E140" s="51"/>
      <c r="F140" s="50"/>
      <c r="G140" s="50"/>
      <c r="H140" s="50"/>
      <c r="I140" s="50"/>
      <c r="J140" s="50"/>
      <c r="K140" s="50"/>
      <c r="L140" s="50"/>
    </row>
    <row r="141" spans="2:12" x14ac:dyDescent="0.2">
      <c r="B141" s="50"/>
      <c r="C141" s="51"/>
      <c r="D141" s="51"/>
      <c r="E141" s="51"/>
      <c r="F141" s="50"/>
      <c r="G141" s="50"/>
      <c r="H141" s="50"/>
      <c r="I141" s="50"/>
      <c r="J141" s="50"/>
      <c r="K141" s="50"/>
      <c r="L141" s="50"/>
    </row>
    <row r="142" spans="2:12" x14ac:dyDescent="0.2">
      <c r="B142" s="50"/>
      <c r="C142" s="51"/>
      <c r="D142" s="51"/>
      <c r="E142" s="51"/>
      <c r="F142" s="50"/>
      <c r="G142" s="50"/>
      <c r="H142" s="50"/>
      <c r="I142" s="50"/>
      <c r="J142" s="50"/>
      <c r="K142" s="50"/>
      <c r="L142" s="50"/>
    </row>
    <row r="143" spans="2:12" x14ac:dyDescent="0.2">
      <c r="B143" s="50"/>
      <c r="C143" s="51"/>
      <c r="D143" s="51"/>
      <c r="E143" s="51"/>
      <c r="F143" s="50"/>
      <c r="G143" s="50"/>
      <c r="H143" s="50"/>
      <c r="I143" s="50"/>
      <c r="J143" s="50"/>
      <c r="K143" s="50"/>
      <c r="L143" s="50"/>
    </row>
    <row r="144" spans="2:12" x14ac:dyDescent="0.2">
      <c r="B144" s="50"/>
      <c r="C144" s="51"/>
      <c r="D144" s="51"/>
      <c r="E144" s="51"/>
      <c r="F144" s="50"/>
      <c r="G144" s="50"/>
      <c r="H144" s="50"/>
      <c r="I144" s="50"/>
      <c r="J144" s="50"/>
      <c r="K144" s="50"/>
      <c r="L144" s="50"/>
    </row>
    <row r="145" spans="2:12" x14ac:dyDescent="0.2">
      <c r="B145" s="50"/>
      <c r="C145" s="51"/>
      <c r="D145" s="51"/>
      <c r="E145" s="51"/>
      <c r="F145" s="50"/>
      <c r="G145" s="50"/>
      <c r="H145" s="50"/>
      <c r="I145" s="50"/>
      <c r="J145" s="50"/>
      <c r="K145" s="50"/>
      <c r="L145" s="50"/>
    </row>
    <row r="146" spans="2:12" x14ac:dyDescent="0.2">
      <c r="B146" s="50"/>
      <c r="C146" s="51"/>
      <c r="D146" s="51"/>
      <c r="E146" s="51"/>
      <c r="F146" s="50"/>
      <c r="G146" s="50"/>
      <c r="H146" s="50"/>
      <c r="I146" s="50"/>
      <c r="J146" s="50"/>
      <c r="K146" s="50"/>
      <c r="L146" s="50"/>
    </row>
    <row r="147" spans="2:12" x14ac:dyDescent="0.2">
      <c r="B147" s="50"/>
      <c r="C147" s="51"/>
      <c r="D147" s="51"/>
      <c r="E147" s="51"/>
      <c r="F147" s="50"/>
      <c r="G147" s="50"/>
      <c r="H147" s="50"/>
      <c r="I147" s="50"/>
      <c r="J147" s="50"/>
      <c r="K147" s="50"/>
      <c r="L147" s="50"/>
    </row>
    <row r="148" spans="2:12" x14ac:dyDescent="0.2">
      <c r="B148" s="50"/>
      <c r="C148" s="51"/>
      <c r="D148" s="51"/>
      <c r="E148" s="51"/>
      <c r="F148" s="50"/>
      <c r="G148" s="50"/>
      <c r="H148" s="50"/>
      <c r="I148" s="50"/>
      <c r="J148" s="50"/>
      <c r="K148" s="50"/>
      <c r="L148" s="50"/>
    </row>
    <row r="149" spans="2:12" x14ac:dyDescent="0.2">
      <c r="B149" s="50"/>
      <c r="C149" s="51"/>
      <c r="D149" s="51"/>
      <c r="E149" s="51"/>
      <c r="F149" s="50"/>
      <c r="G149" s="50"/>
      <c r="H149" s="50"/>
      <c r="I149" s="50"/>
      <c r="J149" s="50"/>
      <c r="K149" s="50"/>
      <c r="L149" s="50"/>
    </row>
    <row r="150" spans="2:12" x14ac:dyDescent="0.2">
      <c r="B150" s="50"/>
      <c r="C150" s="51"/>
      <c r="D150" s="51"/>
      <c r="E150" s="51"/>
      <c r="F150" s="50"/>
      <c r="G150" s="50"/>
      <c r="H150" s="50"/>
      <c r="I150" s="50"/>
      <c r="J150" s="50"/>
      <c r="K150" s="50"/>
      <c r="L150" s="50"/>
    </row>
    <row r="151" spans="2:12" x14ac:dyDescent="0.2">
      <c r="B151" s="50"/>
      <c r="C151" s="51"/>
      <c r="D151" s="51"/>
      <c r="E151" s="51"/>
      <c r="F151" s="50"/>
      <c r="G151" s="50"/>
      <c r="H151" s="50"/>
      <c r="I151" s="50"/>
      <c r="J151" s="50"/>
      <c r="K151" s="50"/>
      <c r="L151" s="50"/>
    </row>
    <row r="152" spans="2:12" x14ac:dyDescent="0.2">
      <c r="B152" s="50"/>
      <c r="C152" s="51"/>
      <c r="D152" s="51"/>
      <c r="E152" s="51"/>
      <c r="F152" s="50"/>
      <c r="G152" s="50"/>
      <c r="H152" s="50"/>
      <c r="I152" s="50"/>
      <c r="J152" s="50"/>
      <c r="K152" s="50"/>
      <c r="L152" s="50"/>
    </row>
    <row r="153" spans="2:12" x14ac:dyDescent="0.2">
      <c r="B153" s="50"/>
      <c r="C153" s="51"/>
      <c r="D153" s="51"/>
      <c r="E153" s="51"/>
      <c r="F153" s="50"/>
      <c r="G153" s="50"/>
      <c r="H153" s="50"/>
      <c r="I153" s="50"/>
      <c r="J153" s="50"/>
      <c r="K153" s="50"/>
      <c r="L153" s="50"/>
    </row>
    <row r="154" spans="2:12" x14ac:dyDescent="0.2">
      <c r="B154" s="50"/>
      <c r="C154" s="51"/>
      <c r="D154" s="51"/>
      <c r="E154" s="51"/>
      <c r="F154" s="50"/>
      <c r="G154" s="50"/>
      <c r="H154" s="50"/>
      <c r="I154" s="50"/>
      <c r="J154" s="50"/>
      <c r="K154" s="50"/>
      <c r="L154" s="50"/>
    </row>
    <row r="155" spans="2:12" x14ac:dyDescent="0.2">
      <c r="B155" s="50"/>
      <c r="C155" s="51"/>
      <c r="D155" s="51"/>
      <c r="E155" s="51"/>
      <c r="F155" s="50"/>
      <c r="G155" s="50"/>
      <c r="H155" s="50"/>
      <c r="I155" s="50"/>
      <c r="J155" s="50"/>
      <c r="K155" s="50"/>
      <c r="L155" s="50"/>
    </row>
    <row r="156" spans="2:12" x14ac:dyDescent="0.2">
      <c r="B156" s="50"/>
      <c r="C156" s="51"/>
      <c r="D156" s="51"/>
      <c r="E156" s="51"/>
      <c r="F156" s="50"/>
      <c r="G156" s="50"/>
      <c r="H156" s="50"/>
      <c r="I156" s="50"/>
      <c r="J156" s="50"/>
      <c r="K156" s="50"/>
      <c r="L156" s="50"/>
    </row>
    <row r="157" spans="2:12" x14ac:dyDescent="0.2">
      <c r="B157" s="50"/>
      <c r="C157" s="51"/>
      <c r="D157" s="51"/>
      <c r="E157" s="51"/>
      <c r="F157" s="50"/>
      <c r="G157" s="50"/>
      <c r="H157" s="50"/>
      <c r="I157" s="50"/>
      <c r="J157" s="50"/>
      <c r="K157" s="50"/>
      <c r="L157" s="50"/>
    </row>
    <row r="158" spans="2:12" x14ac:dyDescent="0.2">
      <c r="B158" s="50"/>
      <c r="C158" s="51"/>
      <c r="D158" s="51"/>
      <c r="E158" s="51"/>
      <c r="F158" s="50"/>
      <c r="G158" s="50"/>
      <c r="H158" s="50"/>
      <c r="I158" s="50"/>
      <c r="J158" s="50"/>
      <c r="K158" s="50"/>
      <c r="L158" s="50"/>
    </row>
    <row r="159" spans="2:12" x14ac:dyDescent="0.2">
      <c r="B159" s="50"/>
      <c r="C159" s="51"/>
      <c r="D159" s="51"/>
      <c r="E159" s="51"/>
      <c r="F159" s="50"/>
      <c r="G159" s="50"/>
      <c r="H159" s="50"/>
      <c r="I159" s="50"/>
      <c r="J159" s="50"/>
      <c r="K159" s="50"/>
      <c r="L159" s="50"/>
    </row>
    <row r="160" spans="2:12" x14ac:dyDescent="0.2">
      <c r="B160" s="50"/>
      <c r="C160" s="51"/>
      <c r="D160" s="51"/>
      <c r="E160" s="51"/>
      <c r="F160" s="50"/>
      <c r="G160" s="50"/>
      <c r="H160" s="50"/>
      <c r="I160" s="50"/>
      <c r="J160" s="50"/>
      <c r="K160" s="50"/>
      <c r="L160" s="50"/>
    </row>
    <row r="161" spans="2:12" x14ac:dyDescent="0.2">
      <c r="B161" s="50"/>
      <c r="C161" s="51"/>
      <c r="D161" s="51"/>
      <c r="E161" s="51"/>
      <c r="F161" s="50"/>
      <c r="G161" s="50"/>
      <c r="H161" s="50"/>
      <c r="I161" s="50"/>
      <c r="J161" s="50"/>
      <c r="K161" s="50"/>
      <c r="L161" s="50"/>
    </row>
    <row r="162" spans="2:12" x14ac:dyDescent="0.2">
      <c r="B162" s="50"/>
      <c r="C162" s="51"/>
      <c r="D162" s="51"/>
      <c r="E162" s="51"/>
      <c r="F162" s="50"/>
      <c r="G162" s="50"/>
      <c r="H162" s="50"/>
      <c r="I162" s="50"/>
      <c r="J162" s="50"/>
      <c r="K162" s="50"/>
      <c r="L162" s="50"/>
    </row>
    <row r="163" spans="2:12" x14ac:dyDescent="0.2">
      <c r="B163" s="50"/>
      <c r="C163" s="51"/>
      <c r="D163" s="51"/>
      <c r="E163" s="51"/>
      <c r="F163" s="50"/>
      <c r="G163" s="50"/>
      <c r="H163" s="50"/>
      <c r="I163" s="50"/>
      <c r="J163" s="50"/>
      <c r="K163" s="50"/>
      <c r="L163" s="50"/>
    </row>
    <row r="164" spans="2:12" x14ac:dyDescent="0.2">
      <c r="B164" s="50"/>
      <c r="C164" s="51"/>
      <c r="D164" s="51"/>
      <c r="E164" s="51"/>
      <c r="F164" s="50"/>
      <c r="G164" s="50"/>
      <c r="H164" s="50"/>
      <c r="I164" s="50"/>
      <c r="J164" s="50"/>
      <c r="K164" s="50"/>
      <c r="L164" s="50"/>
    </row>
    <row r="165" spans="2:12" x14ac:dyDescent="0.2">
      <c r="B165" s="50"/>
      <c r="C165" s="51"/>
      <c r="D165" s="51"/>
      <c r="E165" s="51"/>
      <c r="F165" s="50"/>
      <c r="G165" s="50"/>
      <c r="H165" s="50"/>
      <c r="I165" s="50"/>
      <c r="J165" s="50"/>
      <c r="K165" s="50"/>
      <c r="L165" s="50"/>
    </row>
    <row r="166" spans="2:12" x14ac:dyDescent="0.2">
      <c r="B166" s="50"/>
      <c r="C166" s="51"/>
      <c r="D166" s="51"/>
      <c r="E166" s="51"/>
      <c r="F166" s="50"/>
      <c r="G166" s="50"/>
      <c r="H166" s="50"/>
      <c r="I166" s="50"/>
      <c r="J166" s="50"/>
      <c r="K166" s="50"/>
      <c r="L166" s="50"/>
    </row>
    <row r="167" spans="2:12" x14ac:dyDescent="0.2">
      <c r="B167" s="50"/>
      <c r="C167" s="51"/>
      <c r="D167" s="51"/>
      <c r="E167" s="51"/>
      <c r="F167" s="50"/>
      <c r="G167" s="50"/>
      <c r="H167" s="50"/>
      <c r="I167" s="50"/>
      <c r="J167" s="50"/>
      <c r="K167" s="50"/>
      <c r="L167" s="50"/>
    </row>
    <row r="168" spans="2:12" x14ac:dyDescent="0.2">
      <c r="B168" s="50"/>
      <c r="C168" s="51"/>
      <c r="D168" s="51"/>
      <c r="E168" s="51"/>
      <c r="F168" s="50"/>
      <c r="G168" s="50"/>
      <c r="H168" s="50"/>
      <c r="I168" s="50"/>
      <c r="J168" s="50"/>
      <c r="K168" s="50"/>
      <c r="L168" s="50"/>
    </row>
    <row r="169" spans="2:12" x14ac:dyDescent="0.2">
      <c r="B169" s="50"/>
      <c r="C169" s="51"/>
      <c r="D169" s="51"/>
      <c r="E169" s="51"/>
      <c r="F169" s="50"/>
      <c r="G169" s="50"/>
      <c r="H169" s="50"/>
      <c r="I169" s="50"/>
      <c r="J169" s="50"/>
      <c r="K169" s="50"/>
      <c r="L169" s="50"/>
    </row>
    <row r="170" spans="2:12" x14ac:dyDescent="0.2">
      <c r="B170" s="50"/>
      <c r="C170" s="51"/>
      <c r="D170" s="51"/>
      <c r="E170" s="51"/>
      <c r="F170" s="50"/>
      <c r="G170" s="50"/>
      <c r="H170" s="50"/>
      <c r="I170" s="50"/>
      <c r="J170" s="50"/>
      <c r="K170" s="50"/>
      <c r="L170" s="50"/>
    </row>
    <row r="171" spans="2:12" x14ac:dyDescent="0.2">
      <c r="B171" s="50"/>
      <c r="C171" s="51"/>
      <c r="D171" s="51"/>
      <c r="E171" s="51"/>
      <c r="F171" s="50"/>
      <c r="G171" s="50"/>
      <c r="H171" s="50"/>
      <c r="I171" s="50"/>
      <c r="J171" s="50"/>
      <c r="K171" s="50"/>
      <c r="L171" s="50"/>
    </row>
    <row r="172" spans="2:12" x14ac:dyDescent="0.2">
      <c r="B172" s="50"/>
      <c r="C172" s="51"/>
      <c r="D172" s="51"/>
      <c r="E172" s="51"/>
      <c r="F172" s="50"/>
      <c r="G172" s="50"/>
      <c r="H172" s="50"/>
      <c r="I172" s="50"/>
      <c r="J172" s="50"/>
      <c r="K172" s="50"/>
      <c r="L172" s="50"/>
    </row>
    <row r="173" spans="2:12" x14ac:dyDescent="0.2">
      <c r="B173" s="50"/>
      <c r="C173" s="51"/>
      <c r="D173" s="51"/>
      <c r="E173" s="51"/>
      <c r="F173" s="50"/>
      <c r="G173" s="50"/>
      <c r="H173" s="50"/>
      <c r="I173" s="50"/>
      <c r="J173" s="50"/>
      <c r="K173" s="50"/>
      <c r="L173" s="50"/>
    </row>
    <row r="174" spans="2:12" x14ac:dyDescent="0.2">
      <c r="B174" s="50"/>
      <c r="C174" s="51"/>
      <c r="D174" s="51"/>
      <c r="E174" s="51"/>
      <c r="F174" s="50"/>
      <c r="G174" s="50"/>
      <c r="H174" s="50"/>
      <c r="I174" s="50"/>
      <c r="J174" s="50"/>
      <c r="K174" s="50"/>
      <c r="L174" s="50"/>
    </row>
    <row r="175" spans="2:12" x14ac:dyDescent="0.2">
      <c r="B175" s="50"/>
      <c r="C175" s="51"/>
      <c r="D175" s="51"/>
      <c r="E175" s="51"/>
      <c r="F175" s="50"/>
      <c r="G175" s="50"/>
      <c r="H175" s="50"/>
      <c r="I175" s="50"/>
      <c r="J175" s="50"/>
      <c r="K175" s="50"/>
      <c r="L175" s="50"/>
    </row>
    <row r="176" spans="2:12" x14ac:dyDescent="0.2">
      <c r="B176" s="50"/>
      <c r="C176" s="51"/>
      <c r="D176" s="51"/>
      <c r="E176" s="51"/>
      <c r="F176" s="50"/>
      <c r="G176" s="50"/>
      <c r="H176" s="50"/>
      <c r="I176" s="50"/>
      <c r="J176" s="50"/>
      <c r="K176" s="50"/>
      <c r="L176" s="50"/>
    </row>
    <row r="177" spans="2:12" x14ac:dyDescent="0.2">
      <c r="B177" s="50"/>
      <c r="C177" s="51"/>
      <c r="D177" s="51"/>
      <c r="E177" s="51"/>
      <c r="F177" s="50"/>
      <c r="G177" s="50"/>
      <c r="H177" s="50"/>
      <c r="I177" s="50"/>
      <c r="J177" s="50"/>
      <c r="K177" s="50"/>
      <c r="L177" s="50"/>
    </row>
    <row r="178" spans="2:12" x14ac:dyDescent="0.2">
      <c r="B178" s="50"/>
      <c r="C178" s="51"/>
      <c r="D178" s="51"/>
      <c r="E178" s="51"/>
      <c r="F178" s="50"/>
      <c r="G178" s="50"/>
      <c r="H178" s="50"/>
      <c r="I178" s="50"/>
      <c r="J178" s="50"/>
      <c r="K178" s="50"/>
      <c r="L178" s="50"/>
    </row>
    <row r="179" spans="2:12" x14ac:dyDescent="0.2">
      <c r="B179" s="50"/>
      <c r="C179" s="51"/>
      <c r="D179" s="51"/>
      <c r="E179" s="51"/>
      <c r="F179" s="50"/>
      <c r="G179" s="50"/>
      <c r="H179" s="50"/>
      <c r="I179" s="50"/>
      <c r="J179" s="50"/>
      <c r="K179" s="50"/>
      <c r="L179" s="50"/>
    </row>
    <row r="180" spans="2:12" x14ac:dyDescent="0.2">
      <c r="B180" s="50"/>
      <c r="C180" s="51"/>
      <c r="D180" s="51"/>
      <c r="E180" s="51"/>
      <c r="F180" s="50"/>
      <c r="G180" s="50"/>
      <c r="H180" s="50"/>
      <c r="I180" s="50"/>
      <c r="J180" s="50"/>
      <c r="K180" s="50"/>
      <c r="L180" s="50"/>
    </row>
    <row r="181" spans="2:12" x14ac:dyDescent="0.2">
      <c r="B181" s="50"/>
      <c r="C181" s="51"/>
      <c r="D181" s="51"/>
      <c r="E181" s="51"/>
      <c r="F181" s="50"/>
      <c r="G181" s="50"/>
      <c r="H181" s="50"/>
      <c r="I181" s="50"/>
      <c r="J181" s="50"/>
      <c r="K181" s="50"/>
      <c r="L181" s="50"/>
    </row>
    <row r="182" spans="2:12" x14ac:dyDescent="0.2">
      <c r="B182" s="50"/>
      <c r="C182" s="51"/>
      <c r="D182" s="51"/>
      <c r="E182" s="51"/>
      <c r="F182" s="50"/>
      <c r="G182" s="50"/>
      <c r="H182" s="50"/>
      <c r="I182" s="50"/>
      <c r="J182" s="50"/>
      <c r="K182" s="50"/>
      <c r="L182" s="50"/>
    </row>
    <row r="183" spans="2:12" x14ac:dyDescent="0.2">
      <c r="B183" s="50"/>
      <c r="C183" s="51"/>
      <c r="D183" s="51"/>
      <c r="E183" s="51"/>
      <c r="F183" s="50"/>
      <c r="G183" s="50"/>
      <c r="H183" s="50"/>
      <c r="I183" s="50"/>
      <c r="J183" s="50"/>
      <c r="K183" s="50"/>
      <c r="L183" s="50"/>
    </row>
    <row r="184" spans="2:12" x14ac:dyDescent="0.2">
      <c r="B184" s="50"/>
      <c r="C184" s="51"/>
      <c r="D184" s="51"/>
      <c r="E184" s="51"/>
      <c r="F184" s="50"/>
      <c r="G184" s="50"/>
      <c r="H184" s="50"/>
      <c r="I184" s="50"/>
      <c r="J184" s="50"/>
      <c r="K184" s="50"/>
      <c r="L184" s="50"/>
    </row>
    <row r="185" spans="2:12" x14ac:dyDescent="0.2">
      <c r="B185" s="50"/>
      <c r="C185" s="51"/>
      <c r="D185" s="51"/>
      <c r="E185" s="51"/>
      <c r="F185" s="50"/>
      <c r="G185" s="50"/>
      <c r="H185" s="50"/>
      <c r="I185" s="50"/>
      <c r="J185" s="50"/>
      <c r="K185" s="50"/>
      <c r="L185" s="50"/>
    </row>
    <row r="186" spans="2:12" x14ac:dyDescent="0.2">
      <c r="B186" s="50"/>
      <c r="C186" s="51"/>
      <c r="D186" s="51"/>
      <c r="E186" s="51"/>
      <c r="F186" s="50"/>
      <c r="G186" s="50"/>
      <c r="H186" s="50"/>
      <c r="I186" s="50"/>
      <c r="J186" s="50"/>
      <c r="K186" s="50"/>
      <c r="L186" s="50"/>
    </row>
    <row r="187" spans="2:12" x14ac:dyDescent="0.2">
      <c r="B187" s="50"/>
      <c r="C187" s="51"/>
      <c r="D187" s="51"/>
      <c r="E187" s="51"/>
      <c r="F187" s="50"/>
      <c r="G187" s="50"/>
      <c r="H187" s="50"/>
      <c r="I187" s="50"/>
      <c r="J187" s="50"/>
      <c r="K187" s="50"/>
      <c r="L187" s="50"/>
    </row>
    <row r="188" spans="2:12" x14ac:dyDescent="0.2">
      <c r="B188" s="50"/>
      <c r="C188" s="51"/>
      <c r="D188" s="51"/>
      <c r="E188" s="51"/>
      <c r="F188" s="50"/>
      <c r="G188" s="50"/>
      <c r="H188" s="50"/>
      <c r="I188" s="50"/>
      <c r="J188" s="50"/>
      <c r="K188" s="50"/>
      <c r="L188" s="50"/>
    </row>
    <row r="189" spans="2:12" x14ac:dyDescent="0.2">
      <c r="B189" s="50"/>
      <c r="C189" s="51"/>
      <c r="D189" s="51"/>
      <c r="E189" s="51"/>
      <c r="F189" s="50"/>
      <c r="G189" s="50"/>
      <c r="H189" s="50"/>
      <c r="I189" s="50"/>
      <c r="J189" s="50"/>
      <c r="K189" s="50"/>
      <c r="L189" s="50"/>
    </row>
    <row r="190" spans="2:12" x14ac:dyDescent="0.2">
      <c r="B190" s="50"/>
      <c r="C190" s="51"/>
      <c r="D190" s="51"/>
      <c r="E190" s="51"/>
      <c r="F190" s="50"/>
      <c r="G190" s="50"/>
      <c r="H190" s="50"/>
      <c r="I190" s="50"/>
      <c r="J190" s="50"/>
      <c r="K190" s="50"/>
      <c r="L190" s="50"/>
    </row>
    <row r="191" spans="2:12" x14ac:dyDescent="0.2">
      <c r="B191" s="50"/>
      <c r="C191" s="51"/>
      <c r="D191" s="51"/>
      <c r="E191" s="51"/>
      <c r="F191" s="50"/>
      <c r="G191" s="50"/>
      <c r="H191" s="50"/>
      <c r="I191" s="50"/>
      <c r="J191" s="50"/>
      <c r="K191" s="50"/>
      <c r="L191" s="50"/>
    </row>
    <row r="192" spans="2:12" x14ac:dyDescent="0.2">
      <c r="B192" s="50"/>
      <c r="C192" s="51"/>
      <c r="D192" s="51"/>
      <c r="E192" s="51"/>
      <c r="F192" s="50"/>
      <c r="G192" s="50"/>
      <c r="H192" s="50"/>
      <c r="I192" s="50"/>
      <c r="J192" s="50"/>
      <c r="K192" s="50"/>
      <c r="L192" s="50"/>
    </row>
    <row r="193" spans="2:12" x14ac:dyDescent="0.2">
      <c r="B193" s="50"/>
      <c r="C193" s="51"/>
      <c r="D193" s="51"/>
      <c r="E193" s="51"/>
      <c r="F193" s="50"/>
      <c r="G193" s="50"/>
      <c r="H193" s="50"/>
      <c r="I193" s="50"/>
      <c r="J193" s="50"/>
      <c r="K193" s="50"/>
      <c r="L193" s="50"/>
    </row>
    <row r="194" spans="2:12" x14ac:dyDescent="0.2">
      <c r="B194" s="50"/>
      <c r="C194" s="51"/>
      <c r="D194" s="51"/>
      <c r="E194" s="51"/>
      <c r="F194" s="50"/>
      <c r="G194" s="50"/>
      <c r="H194" s="50"/>
      <c r="I194" s="50"/>
      <c r="J194" s="50"/>
      <c r="K194" s="50"/>
      <c r="L194" s="50"/>
    </row>
    <row r="195" spans="2:12" x14ac:dyDescent="0.2">
      <c r="B195" s="50"/>
      <c r="C195" s="51"/>
      <c r="D195" s="51"/>
      <c r="E195" s="51"/>
      <c r="F195" s="50"/>
      <c r="G195" s="50"/>
      <c r="H195" s="50"/>
      <c r="I195" s="50"/>
      <c r="J195" s="50"/>
      <c r="K195" s="50"/>
      <c r="L195" s="50"/>
    </row>
    <row r="196" spans="2:12" x14ac:dyDescent="0.2">
      <c r="B196" s="50"/>
      <c r="C196" s="51"/>
      <c r="D196" s="51"/>
      <c r="E196" s="51"/>
      <c r="F196" s="50"/>
      <c r="G196" s="50"/>
      <c r="H196" s="50"/>
      <c r="I196" s="50"/>
      <c r="J196" s="50"/>
      <c r="K196" s="50"/>
      <c r="L196" s="50"/>
    </row>
    <row r="197" spans="2:12" x14ac:dyDescent="0.2">
      <c r="B197" s="50"/>
      <c r="C197" s="51"/>
      <c r="D197" s="51"/>
      <c r="E197" s="51"/>
      <c r="F197" s="50"/>
      <c r="G197" s="50"/>
      <c r="H197" s="50"/>
      <c r="I197" s="50"/>
      <c r="J197" s="50"/>
      <c r="K197" s="50"/>
      <c r="L197" s="50"/>
    </row>
    <row r="198" spans="2:12" x14ac:dyDescent="0.2">
      <c r="B198" s="50"/>
      <c r="C198" s="51"/>
      <c r="D198" s="51"/>
      <c r="E198" s="51"/>
      <c r="F198" s="50"/>
      <c r="G198" s="50"/>
      <c r="H198" s="50"/>
      <c r="I198" s="50"/>
      <c r="J198" s="50"/>
      <c r="K198" s="50"/>
      <c r="L198" s="50"/>
    </row>
    <row r="199" spans="2:12" x14ac:dyDescent="0.2">
      <c r="B199" s="50"/>
      <c r="C199" s="51"/>
      <c r="D199" s="51"/>
      <c r="E199" s="51"/>
      <c r="F199" s="50"/>
      <c r="G199" s="50"/>
      <c r="H199" s="50"/>
      <c r="I199" s="50"/>
      <c r="J199" s="50"/>
      <c r="K199" s="50"/>
      <c r="L199" s="50"/>
    </row>
    <row r="200" spans="2:12" x14ac:dyDescent="0.2">
      <c r="B200" s="50"/>
      <c r="C200" s="51"/>
      <c r="D200" s="51"/>
      <c r="E200" s="51"/>
      <c r="F200" s="50"/>
      <c r="G200" s="50"/>
      <c r="H200" s="50"/>
      <c r="I200" s="50"/>
      <c r="J200" s="50"/>
      <c r="K200" s="50"/>
      <c r="L200" s="50"/>
    </row>
    <row r="201" spans="2:12" x14ac:dyDescent="0.2">
      <c r="B201" s="50"/>
      <c r="C201" s="51"/>
      <c r="D201" s="51"/>
      <c r="E201" s="51"/>
      <c r="F201" s="50"/>
      <c r="G201" s="50"/>
      <c r="H201" s="50"/>
      <c r="I201" s="50"/>
      <c r="J201" s="50"/>
      <c r="K201" s="50"/>
      <c r="L201" s="50"/>
    </row>
    <row r="202" spans="2:12" x14ac:dyDescent="0.2">
      <c r="B202" s="50"/>
      <c r="C202" s="51"/>
      <c r="D202" s="51"/>
      <c r="E202" s="51"/>
      <c r="F202" s="50"/>
      <c r="G202" s="50"/>
      <c r="H202" s="50"/>
      <c r="I202" s="50"/>
      <c r="J202" s="50"/>
      <c r="K202" s="50"/>
      <c r="L202" s="50"/>
    </row>
    <row r="203" spans="2:12" x14ac:dyDescent="0.2">
      <c r="B203" s="50"/>
      <c r="C203" s="51"/>
      <c r="D203" s="51"/>
      <c r="E203" s="51"/>
      <c r="F203" s="50"/>
      <c r="G203" s="50"/>
      <c r="H203" s="50"/>
      <c r="I203" s="50"/>
      <c r="J203" s="50"/>
      <c r="K203" s="50"/>
      <c r="L203" s="50"/>
    </row>
    <row r="204" spans="2:12" x14ac:dyDescent="0.2">
      <c r="B204" s="50"/>
      <c r="C204" s="51"/>
      <c r="D204" s="51"/>
      <c r="E204" s="51"/>
      <c r="F204" s="50"/>
      <c r="G204" s="50"/>
      <c r="H204" s="50"/>
      <c r="I204" s="50"/>
      <c r="J204" s="50"/>
      <c r="K204" s="50"/>
      <c r="L204" s="50"/>
    </row>
    <row r="205" spans="2:12" x14ac:dyDescent="0.2">
      <c r="B205" s="50"/>
      <c r="C205" s="51"/>
      <c r="D205" s="51"/>
      <c r="E205" s="51"/>
      <c r="F205" s="50"/>
      <c r="G205" s="50"/>
      <c r="H205" s="50"/>
      <c r="I205" s="50"/>
      <c r="J205" s="50"/>
      <c r="K205" s="50"/>
      <c r="L205" s="50"/>
    </row>
    <row r="206" spans="2:12" x14ac:dyDescent="0.2">
      <c r="B206" s="50"/>
      <c r="C206" s="51"/>
      <c r="D206" s="51"/>
      <c r="E206" s="51"/>
      <c r="F206" s="50"/>
      <c r="G206" s="50"/>
      <c r="H206" s="50"/>
      <c r="I206" s="50"/>
      <c r="J206" s="50"/>
      <c r="K206" s="50"/>
      <c r="L206" s="50"/>
    </row>
    <row r="207" spans="2:12" x14ac:dyDescent="0.2">
      <c r="B207" s="50"/>
      <c r="C207" s="51"/>
      <c r="D207" s="51"/>
      <c r="E207" s="51"/>
      <c r="F207" s="50"/>
      <c r="G207" s="50"/>
      <c r="H207" s="50"/>
      <c r="I207" s="50"/>
      <c r="J207" s="50"/>
      <c r="K207" s="50"/>
      <c r="L207" s="50"/>
    </row>
    <row r="208" spans="2:12" x14ac:dyDescent="0.2">
      <c r="B208" s="50"/>
      <c r="C208" s="51"/>
      <c r="D208" s="51"/>
      <c r="E208" s="51"/>
      <c r="F208" s="50"/>
      <c r="G208" s="50"/>
      <c r="H208" s="50"/>
      <c r="I208" s="50"/>
      <c r="J208" s="50"/>
      <c r="K208" s="50"/>
      <c r="L208" s="50"/>
    </row>
    <row r="209" spans="2:12" x14ac:dyDescent="0.2">
      <c r="B209" s="50"/>
      <c r="C209" s="51"/>
      <c r="D209" s="51"/>
      <c r="E209" s="51"/>
      <c r="F209" s="50"/>
      <c r="G209" s="50"/>
      <c r="H209" s="50"/>
      <c r="I209" s="50"/>
      <c r="J209" s="50"/>
      <c r="K209" s="50"/>
      <c r="L209" s="50"/>
    </row>
    <row r="210" spans="2:12" x14ac:dyDescent="0.2">
      <c r="B210" s="50"/>
      <c r="C210" s="51"/>
      <c r="D210" s="51"/>
      <c r="E210" s="51"/>
      <c r="F210" s="50"/>
      <c r="G210" s="50"/>
      <c r="H210" s="50"/>
      <c r="I210" s="50"/>
      <c r="J210" s="50"/>
      <c r="K210" s="50"/>
      <c r="L210" s="50"/>
    </row>
    <row r="211" spans="2:12" x14ac:dyDescent="0.2">
      <c r="B211" s="50"/>
      <c r="C211" s="51"/>
      <c r="D211" s="51"/>
      <c r="E211" s="51"/>
      <c r="F211" s="50"/>
      <c r="G211" s="50"/>
      <c r="H211" s="50"/>
      <c r="I211" s="50"/>
      <c r="J211" s="50"/>
      <c r="K211" s="50"/>
      <c r="L211" s="50"/>
    </row>
    <row r="212" spans="2:12" x14ac:dyDescent="0.2">
      <c r="B212" s="50"/>
      <c r="C212" s="51"/>
      <c r="D212" s="51"/>
      <c r="E212" s="51"/>
      <c r="F212" s="50"/>
      <c r="G212" s="50"/>
      <c r="H212" s="50"/>
      <c r="I212" s="50"/>
      <c r="J212" s="50"/>
      <c r="K212" s="50"/>
      <c r="L212" s="50"/>
    </row>
    <row r="213" spans="2:12" x14ac:dyDescent="0.2">
      <c r="B213" s="50"/>
      <c r="C213" s="51"/>
      <c r="D213" s="51"/>
      <c r="E213" s="51"/>
      <c r="F213" s="50"/>
      <c r="G213" s="50"/>
      <c r="H213" s="50"/>
      <c r="I213" s="50"/>
      <c r="J213" s="50"/>
      <c r="K213" s="50"/>
      <c r="L213" s="50"/>
    </row>
    <row r="214" spans="2:12" x14ac:dyDescent="0.2">
      <c r="B214" s="50"/>
      <c r="C214" s="51"/>
      <c r="D214" s="51"/>
      <c r="E214" s="51"/>
      <c r="F214" s="50"/>
      <c r="G214" s="50"/>
      <c r="H214" s="50"/>
      <c r="I214" s="50"/>
      <c r="J214" s="50"/>
      <c r="K214" s="50"/>
      <c r="L214" s="50"/>
    </row>
    <row r="215" spans="2:12" x14ac:dyDescent="0.2">
      <c r="B215" s="50"/>
      <c r="C215" s="51"/>
      <c r="D215" s="51"/>
      <c r="E215" s="51"/>
      <c r="F215" s="50"/>
      <c r="G215" s="50"/>
      <c r="H215" s="50"/>
      <c r="I215" s="50"/>
      <c r="J215" s="50"/>
      <c r="K215" s="50"/>
      <c r="L215" s="50"/>
    </row>
    <row r="216" spans="2:12" x14ac:dyDescent="0.2">
      <c r="B216" s="50"/>
      <c r="C216" s="51"/>
      <c r="D216" s="51"/>
      <c r="E216" s="51"/>
      <c r="F216" s="50"/>
      <c r="G216" s="50"/>
      <c r="H216" s="50"/>
      <c r="I216" s="50"/>
      <c r="J216" s="50"/>
      <c r="K216" s="50"/>
      <c r="L216" s="50"/>
    </row>
    <row r="217" spans="2:12" x14ac:dyDescent="0.2">
      <c r="B217" s="50"/>
      <c r="C217" s="51"/>
      <c r="D217" s="51"/>
      <c r="E217" s="51"/>
      <c r="F217" s="50"/>
      <c r="G217" s="50"/>
      <c r="H217" s="50"/>
      <c r="I217" s="50"/>
      <c r="J217" s="50"/>
      <c r="K217" s="50"/>
      <c r="L217" s="50"/>
    </row>
    <row r="218" spans="2:12" x14ac:dyDescent="0.2">
      <c r="B218" s="50"/>
      <c r="C218" s="51"/>
      <c r="D218" s="51"/>
      <c r="E218" s="51"/>
      <c r="F218" s="50"/>
      <c r="G218" s="50"/>
      <c r="H218" s="50"/>
      <c r="I218" s="50"/>
      <c r="J218" s="50"/>
      <c r="K218" s="50"/>
      <c r="L218" s="50"/>
    </row>
    <row r="219" spans="2:12" x14ac:dyDescent="0.2">
      <c r="B219" s="50"/>
      <c r="C219" s="51"/>
      <c r="D219" s="51"/>
      <c r="E219" s="51"/>
      <c r="F219" s="50"/>
      <c r="G219" s="50"/>
      <c r="H219" s="50"/>
      <c r="I219" s="50"/>
      <c r="J219" s="50"/>
      <c r="K219" s="50"/>
      <c r="L219" s="50"/>
    </row>
    <row r="220" spans="2:12" x14ac:dyDescent="0.2">
      <c r="B220" s="50"/>
      <c r="C220" s="51"/>
      <c r="D220" s="51"/>
      <c r="E220" s="51"/>
      <c r="F220" s="50"/>
      <c r="G220" s="50"/>
      <c r="H220" s="50"/>
      <c r="I220" s="50"/>
      <c r="J220" s="50"/>
      <c r="K220" s="50"/>
      <c r="L220" s="50"/>
    </row>
    <row r="221" spans="2:12" x14ac:dyDescent="0.2">
      <c r="B221" s="50"/>
      <c r="C221" s="51"/>
      <c r="D221" s="51"/>
      <c r="E221" s="51"/>
      <c r="F221" s="50"/>
      <c r="G221" s="50"/>
      <c r="H221" s="50"/>
      <c r="I221" s="50"/>
      <c r="J221" s="50"/>
      <c r="K221" s="50"/>
      <c r="L221" s="50"/>
    </row>
    <row r="222" spans="2:12" x14ac:dyDescent="0.2">
      <c r="B222" s="50"/>
      <c r="C222" s="51"/>
      <c r="D222" s="51"/>
      <c r="E222" s="51"/>
      <c r="F222" s="50"/>
      <c r="G222" s="50"/>
      <c r="H222" s="50"/>
      <c r="I222" s="50"/>
      <c r="J222" s="50"/>
      <c r="K222" s="50"/>
      <c r="L222" s="50"/>
    </row>
    <row r="223" spans="2:12" x14ac:dyDescent="0.2">
      <c r="B223" s="50"/>
      <c r="C223" s="51"/>
      <c r="D223" s="51"/>
      <c r="E223" s="51"/>
      <c r="F223" s="50"/>
      <c r="G223" s="50"/>
      <c r="H223" s="50"/>
      <c r="I223" s="50"/>
      <c r="J223" s="50"/>
      <c r="K223" s="50"/>
      <c r="L223" s="50"/>
    </row>
    <row r="224" spans="2:12" x14ac:dyDescent="0.2">
      <c r="B224" s="50"/>
      <c r="C224" s="51"/>
      <c r="D224" s="51"/>
      <c r="E224" s="51"/>
      <c r="F224" s="50"/>
      <c r="G224" s="50"/>
      <c r="H224" s="50"/>
      <c r="I224" s="50"/>
      <c r="J224" s="50"/>
      <c r="K224" s="50"/>
      <c r="L224" s="50"/>
    </row>
    <row r="225" spans="2:12" x14ac:dyDescent="0.2">
      <c r="B225" s="50"/>
      <c r="C225" s="51"/>
      <c r="D225" s="51"/>
      <c r="E225" s="51"/>
      <c r="F225" s="50"/>
      <c r="G225" s="50"/>
      <c r="H225" s="50"/>
      <c r="I225" s="50"/>
      <c r="J225" s="50"/>
      <c r="K225" s="50"/>
      <c r="L225" s="50"/>
    </row>
    <row r="226" spans="2:12" x14ac:dyDescent="0.2">
      <c r="B226" s="50"/>
      <c r="C226" s="51"/>
      <c r="D226" s="51"/>
      <c r="E226" s="51"/>
      <c r="F226" s="50"/>
      <c r="G226" s="50"/>
      <c r="H226" s="50"/>
      <c r="I226" s="50"/>
      <c r="J226" s="50"/>
      <c r="K226" s="50"/>
      <c r="L226" s="50"/>
    </row>
    <row r="227" spans="2:12" x14ac:dyDescent="0.2">
      <c r="B227" s="50"/>
      <c r="C227" s="51"/>
      <c r="D227" s="51"/>
      <c r="E227" s="51"/>
      <c r="F227" s="50"/>
      <c r="G227" s="50"/>
      <c r="H227" s="50"/>
      <c r="I227" s="50"/>
      <c r="J227" s="50"/>
      <c r="K227" s="50"/>
      <c r="L227" s="50"/>
    </row>
    <row r="228" spans="2:12" x14ac:dyDescent="0.2">
      <c r="B228" s="50"/>
      <c r="C228" s="51"/>
      <c r="D228" s="51"/>
      <c r="E228" s="51"/>
      <c r="F228" s="50"/>
      <c r="G228" s="50"/>
      <c r="H228" s="50"/>
      <c r="I228" s="50"/>
      <c r="J228" s="50"/>
      <c r="K228" s="50"/>
      <c r="L228" s="50"/>
    </row>
    <row r="229" spans="2:12" x14ac:dyDescent="0.2">
      <c r="B229" s="50"/>
      <c r="C229" s="51"/>
      <c r="D229" s="51"/>
      <c r="E229" s="51"/>
      <c r="F229" s="50"/>
      <c r="G229" s="50"/>
      <c r="H229" s="50"/>
      <c r="I229" s="50"/>
      <c r="J229" s="50"/>
      <c r="K229" s="50"/>
      <c r="L229" s="50"/>
    </row>
    <row r="230" spans="2:12" x14ac:dyDescent="0.2">
      <c r="B230" s="50"/>
      <c r="C230" s="51"/>
      <c r="D230" s="51"/>
      <c r="E230" s="51"/>
      <c r="F230" s="50"/>
      <c r="G230" s="50"/>
      <c r="H230" s="50"/>
      <c r="I230" s="50"/>
      <c r="J230" s="50"/>
      <c r="K230" s="50"/>
      <c r="L230" s="50"/>
    </row>
    <row r="231" spans="2:12" x14ac:dyDescent="0.2">
      <c r="B231" s="50"/>
      <c r="C231" s="51"/>
      <c r="D231" s="51"/>
      <c r="E231" s="51"/>
      <c r="F231" s="50"/>
      <c r="G231" s="50"/>
      <c r="H231" s="50"/>
      <c r="I231" s="50"/>
      <c r="J231" s="50"/>
      <c r="K231" s="50"/>
      <c r="L231" s="50"/>
    </row>
    <row r="232" spans="2:12" x14ac:dyDescent="0.2">
      <c r="B232" s="50"/>
      <c r="C232" s="51"/>
      <c r="D232" s="51"/>
      <c r="E232" s="51"/>
      <c r="F232" s="50"/>
      <c r="G232" s="50"/>
      <c r="H232" s="50"/>
      <c r="I232" s="50"/>
      <c r="J232" s="50"/>
      <c r="K232" s="50"/>
      <c r="L232" s="50"/>
    </row>
    <row r="233" spans="2:12" x14ac:dyDescent="0.2">
      <c r="B233" s="50"/>
      <c r="C233" s="51"/>
      <c r="D233" s="51"/>
      <c r="E233" s="51"/>
      <c r="F233" s="50"/>
      <c r="G233" s="50"/>
      <c r="H233" s="50"/>
      <c r="I233" s="50"/>
      <c r="J233" s="50"/>
      <c r="K233" s="50"/>
      <c r="L233" s="50"/>
    </row>
    <row r="234" spans="2:12" x14ac:dyDescent="0.2">
      <c r="B234" s="50"/>
      <c r="C234" s="51"/>
      <c r="D234" s="51"/>
      <c r="E234" s="51"/>
      <c r="F234" s="50"/>
      <c r="G234" s="50"/>
      <c r="H234" s="50"/>
      <c r="I234" s="50"/>
      <c r="J234" s="50"/>
      <c r="K234" s="50"/>
      <c r="L234" s="50"/>
    </row>
    <row r="235" spans="2:12" x14ac:dyDescent="0.2">
      <c r="B235" s="50"/>
      <c r="C235" s="51"/>
      <c r="D235" s="51"/>
      <c r="E235" s="51"/>
      <c r="F235" s="50"/>
      <c r="G235" s="50"/>
      <c r="H235" s="50"/>
      <c r="I235" s="50"/>
      <c r="J235" s="50"/>
      <c r="K235" s="50"/>
      <c r="L235" s="50"/>
    </row>
    <row r="236" spans="2:12" x14ac:dyDescent="0.2">
      <c r="B236" s="50"/>
      <c r="C236" s="51"/>
      <c r="D236" s="51"/>
      <c r="E236" s="51"/>
      <c r="F236" s="50"/>
      <c r="G236" s="50"/>
      <c r="H236" s="50"/>
      <c r="I236" s="50"/>
      <c r="J236" s="50"/>
      <c r="K236" s="50"/>
      <c r="L236" s="50"/>
    </row>
    <row r="237" spans="2:12" x14ac:dyDescent="0.2">
      <c r="B237" s="50"/>
      <c r="C237" s="51"/>
      <c r="D237" s="51"/>
      <c r="E237" s="51"/>
      <c r="F237" s="50"/>
      <c r="G237" s="50"/>
      <c r="H237" s="50"/>
      <c r="I237" s="50"/>
      <c r="J237" s="50"/>
      <c r="K237" s="50"/>
      <c r="L237" s="50"/>
    </row>
    <row r="238" spans="2:12" x14ac:dyDescent="0.2">
      <c r="B238" s="50"/>
      <c r="C238" s="51"/>
      <c r="D238" s="51"/>
      <c r="E238" s="51"/>
      <c r="F238" s="50"/>
      <c r="G238" s="50"/>
      <c r="H238" s="50"/>
      <c r="I238" s="50"/>
      <c r="J238" s="50"/>
      <c r="K238" s="50"/>
      <c r="L238" s="50"/>
    </row>
    <row r="239" spans="2:12" x14ac:dyDescent="0.2">
      <c r="B239" s="50"/>
      <c r="C239" s="51"/>
      <c r="D239" s="51"/>
      <c r="E239" s="51"/>
      <c r="F239" s="50"/>
      <c r="G239" s="50"/>
      <c r="H239" s="50"/>
      <c r="I239" s="50"/>
      <c r="J239" s="50"/>
      <c r="K239" s="50"/>
      <c r="L239" s="50"/>
    </row>
    <row r="240" spans="2:12" x14ac:dyDescent="0.2">
      <c r="B240" s="50"/>
      <c r="C240" s="51"/>
      <c r="D240" s="51"/>
      <c r="E240" s="51"/>
      <c r="F240" s="50"/>
      <c r="G240" s="50"/>
      <c r="H240" s="50"/>
      <c r="I240" s="50"/>
      <c r="J240" s="50"/>
      <c r="K240" s="50"/>
      <c r="L240" s="50"/>
    </row>
    <row r="241" spans="2:12" x14ac:dyDescent="0.2">
      <c r="B241" s="50"/>
      <c r="C241" s="51"/>
      <c r="D241" s="51"/>
      <c r="E241" s="51"/>
      <c r="F241" s="50"/>
      <c r="G241" s="50"/>
      <c r="H241" s="50"/>
      <c r="I241" s="50"/>
      <c r="J241" s="50"/>
      <c r="K241" s="50"/>
      <c r="L241" s="50"/>
    </row>
    <row r="242" spans="2:12" x14ac:dyDescent="0.2">
      <c r="B242" s="50"/>
      <c r="C242" s="51"/>
      <c r="D242" s="51"/>
      <c r="E242" s="51"/>
      <c r="F242" s="50"/>
      <c r="G242" s="50"/>
      <c r="H242" s="50"/>
      <c r="I242" s="50"/>
      <c r="J242" s="50"/>
      <c r="K242" s="50"/>
      <c r="L242" s="50"/>
    </row>
    <row r="243" spans="2:12" x14ac:dyDescent="0.2">
      <c r="B243" s="50"/>
      <c r="C243" s="51"/>
      <c r="D243" s="51"/>
      <c r="E243" s="51"/>
      <c r="F243" s="50"/>
      <c r="G243" s="50"/>
      <c r="H243" s="50"/>
      <c r="I243" s="50"/>
      <c r="J243" s="50"/>
      <c r="K243" s="50"/>
      <c r="L243" s="50"/>
    </row>
    <row r="244" spans="2:12" x14ac:dyDescent="0.2">
      <c r="B244" s="50"/>
      <c r="C244" s="51"/>
      <c r="D244" s="51"/>
      <c r="E244" s="51"/>
      <c r="F244" s="50"/>
      <c r="G244" s="50"/>
      <c r="H244" s="50"/>
      <c r="I244" s="50"/>
      <c r="J244" s="50"/>
      <c r="K244" s="50"/>
      <c r="L244" s="50"/>
    </row>
    <row r="245" spans="2:12" x14ac:dyDescent="0.2">
      <c r="B245" s="50"/>
      <c r="C245" s="51"/>
      <c r="D245" s="51"/>
      <c r="E245" s="51"/>
      <c r="F245" s="50"/>
      <c r="G245" s="50"/>
      <c r="H245" s="50"/>
      <c r="I245" s="50"/>
      <c r="J245" s="50"/>
      <c r="K245" s="50"/>
      <c r="L245" s="50"/>
    </row>
    <row r="246" spans="2:12" x14ac:dyDescent="0.2">
      <c r="B246" s="50"/>
      <c r="C246" s="51"/>
      <c r="D246" s="51"/>
      <c r="E246" s="51"/>
      <c r="F246" s="50"/>
      <c r="G246" s="50"/>
      <c r="H246" s="50"/>
      <c r="I246" s="50"/>
      <c r="J246" s="50"/>
      <c r="K246" s="50"/>
      <c r="L246" s="50"/>
    </row>
    <row r="247" spans="2:12" x14ac:dyDescent="0.2">
      <c r="B247" s="50"/>
      <c r="C247" s="51"/>
      <c r="D247" s="51"/>
      <c r="E247" s="51"/>
      <c r="F247" s="50"/>
      <c r="G247" s="50"/>
      <c r="H247" s="50"/>
      <c r="I247" s="50"/>
      <c r="J247" s="50"/>
      <c r="K247" s="50"/>
      <c r="L247" s="50"/>
    </row>
    <row r="248" spans="2:12" x14ac:dyDescent="0.2">
      <c r="B248" s="50"/>
      <c r="C248" s="51"/>
      <c r="D248" s="51"/>
      <c r="E248" s="51"/>
      <c r="F248" s="50"/>
      <c r="G248" s="50"/>
      <c r="H248" s="50"/>
      <c r="I248" s="50"/>
      <c r="J248" s="50"/>
      <c r="K248" s="50"/>
      <c r="L248" s="50"/>
    </row>
    <row r="249" spans="2:12" x14ac:dyDescent="0.2">
      <c r="B249" s="50"/>
      <c r="C249" s="51"/>
      <c r="D249" s="51"/>
      <c r="E249" s="51"/>
      <c r="F249" s="50"/>
      <c r="G249" s="50"/>
      <c r="H249" s="50"/>
      <c r="I249" s="50"/>
      <c r="J249" s="50"/>
      <c r="K249" s="50"/>
      <c r="L249" s="50"/>
    </row>
    <row r="250" spans="2:12" x14ac:dyDescent="0.2">
      <c r="B250" s="50"/>
      <c r="C250" s="51"/>
      <c r="D250" s="51"/>
      <c r="E250" s="51"/>
      <c r="F250" s="50"/>
      <c r="G250" s="50"/>
      <c r="H250" s="50"/>
      <c r="I250" s="50"/>
      <c r="J250" s="50"/>
      <c r="K250" s="50"/>
      <c r="L250" s="50"/>
    </row>
    <row r="251" spans="2:12" x14ac:dyDescent="0.2">
      <c r="B251" s="50"/>
      <c r="C251" s="51"/>
      <c r="D251" s="51"/>
      <c r="E251" s="51"/>
      <c r="F251" s="50"/>
      <c r="G251" s="50"/>
      <c r="H251" s="50"/>
      <c r="I251" s="50"/>
      <c r="J251" s="50"/>
      <c r="K251" s="50"/>
      <c r="L251" s="50"/>
    </row>
    <row r="252" spans="2:12" x14ac:dyDescent="0.2">
      <c r="B252" s="50"/>
      <c r="C252" s="51"/>
      <c r="D252" s="51"/>
      <c r="E252" s="51"/>
      <c r="F252" s="50"/>
      <c r="G252" s="50"/>
      <c r="H252" s="50"/>
      <c r="I252" s="50"/>
      <c r="J252" s="50"/>
      <c r="K252" s="50"/>
      <c r="L252" s="50"/>
    </row>
    <row r="253" spans="2:12" x14ac:dyDescent="0.2">
      <c r="B253" s="50"/>
      <c r="C253" s="51"/>
      <c r="D253" s="51"/>
      <c r="E253" s="51"/>
      <c r="F253" s="50"/>
      <c r="G253" s="50"/>
      <c r="H253" s="50"/>
      <c r="I253" s="50"/>
      <c r="J253" s="50"/>
      <c r="K253" s="50"/>
      <c r="L253" s="50"/>
    </row>
    <row r="254" spans="2:12" x14ac:dyDescent="0.2">
      <c r="B254" s="50"/>
      <c r="C254" s="51"/>
      <c r="D254" s="51"/>
      <c r="E254" s="51"/>
      <c r="F254" s="50"/>
      <c r="G254" s="50"/>
      <c r="H254" s="50"/>
      <c r="I254" s="50"/>
      <c r="J254" s="50"/>
      <c r="K254" s="50"/>
      <c r="L254" s="50"/>
    </row>
    <row r="255" spans="2:12" x14ac:dyDescent="0.2">
      <c r="B255" s="50"/>
      <c r="C255" s="51"/>
      <c r="D255" s="51"/>
      <c r="E255" s="51"/>
      <c r="F255" s="50"/>
      <c r="G255" s="50"/>
      <c r="H255" s="50"/>
      <c r="I255" s="50"/>
      <c r="J255" s="50"/>
      <c r="K255" s="50"/>
      <c r="L255" s="50"/>
    </row>
    <row r="256" spans="2:12" x14ac:dyDescent="0.2">
      <c r="B256" s="50"/>
      <c r="C256" s="51"/>
      <c r="D256" s="51"/>
      <c r="E256" s="51"/>
      <c r="F256" s="50"/>
      <c r="G256" s="50"/>
      <c r="H256" s="50"/>
      <c r="I256" s="50"/>
      <c r="J256" s="50"/>
      <c r="K256" s="50"/>
      <c r="L256" s="50"/>
    </row>
    <row r="257" spans="2:12" x14ac:dyDescent="0.2">
      <c r="B257" s="50"/>
      <c r="C257" s="51"/>
      <c r="D257" s="51"/>
      <c r="E257" s="51"/>
      <c r="F257" s="50"/>
      <c r="G257" s="50"/>
      <c r="H257" s="50"/>
      <c r="I257" s="50"/>
      <c r="J257" s="50"/>
      <c r="K257" s="50"/>
      <c r="L257" s="50"/>
    </row>
    <row r="258" spans="2:12" x14ac:dyDescent="0.2">
      <c r="B258" s="50"/>
      <c r="C258" s="51"/>
      <c r="D258" s="51"/>
      <c r="E258" s="51"/>
      <c r="F258" s="50"/>
      <c r="G258" s="50"/>
      <c r="H258" s="50"/>
      <c r="I258" s="50"/>
      <c r="J258" s="50"/>
      <c r="K258" s="50"/>
      <c r="L258" s="50"/>
    </row>
    <row r="259" spans="2:12" x14ac:dyDescent="0.2">
      <c r="B259" s="50"/>
      <c r="C259" s="51"/>
      <c r="D259" s="51"/>
      <c r="E259" s="51"/>
      <c r="F259" s="50"/>
      <c r="G259" s="50"/>
      <c r="H259" s="50"/>
      <c r="I259" s="50"/>
      <c r="J259" s="50"/>
      <c r="K259" s="50"/>
      <c r="L259" s="50"/>
    </row>
    <row r="260" spans="2:12" x14ac:dyDescent="0.2">
      <c r="B260" s="50"/>
      <c r="C260" s="51"/>
      <c r="D260" s="51"/>
      <c r="E260" s="51"/>
      <c r="F260" s="50"/>
      <c r="G260" s="50"/>
      <c r="H260" s="50"/>
      <c r="I260" s="50"/>
      <c r="J260" s="50"/>
      <c r="K260" s="50"/>
      <c r="L260" s="50"/>
    </row>
    <row r="261" spans="2:12" x14ac:dyDescent="0.2">
      <c r="B261" s="50"/>
      <c r="C261" s="51"/>
      <c r="D261" s="51"/>
      <c r="E261" s="51"/>
      <c r="F261" s="50"/>
      <c r="G261" s="50"/>
      <c r="H261" s="50"/>
      <c r="I261" s="50"/>
      <c r="J261" s="50"/>
      <c r="K261" s="50"/>
      <c r="L261" s="50"/>
    </row>
    <row r="262" spans="2:12" x14ac:dyDescent="0.2">
      <c r="B262" s="50"/>
      <c r="C262" s="51"/>
      <c r="D262" s="51"/>
      <c r="E262" s="51"/>
      <c r="F262" s="50"/>
      <c r="G262" s="50"/>
      <c r="H262" s="50"/>
      <c r="I262" s="50"/>
      <c r="J262" s="50"/>
      <c r="K262" s="50"/>
      <c r="L262" s="50"/>
    </row>
    <row r="263" spans="2:12" x14ac:dyDescent="0.2">
      <c r="B263" s="50"/>
      <c r="C263" s="51"/>
      <c r="D263" s="51"/>
      <c r="E263" s="51"/>
      <c r="F263" s="50"/>
      <c r="G263" s="50"/>
      <c r="H263" s="50"/>
      <c r="I263" s="50"/>
      <c r="J263" s="50"/>
      <c r="K263" s="50"/>
      <c r="L263" s="50"/>
    </row>
    <row r="264" spans="2:12" x14ac:dyDescent="0.2">
      <c r="B264" s="50"/>
      <c r="C264" s="51"/>
      <c r="D264" s="51"/>
      <c r="E264" s="51"/>
      <c r="F264" s="50"/>
      <c r="G264" s="50"/>
      <c r="H264" s="50"/>
      <c r="I264" s="50"/>
      <c r="J264" s="50"/>
      <c r="K264" s="50"/>
      <c r="L264" s="50"/>
    </row>
    <row r="265" spans="2:12" x14ac:dyDescent="0.2">
      <c r="B265" s="50"/>
      <c r="C265" s="51"/>
      <c r="D265" s="51"/>
      <c r="E265" s="51"/>
      <c r="F265" s="50"/>
      <c r="G265" s="50"/>
      <c r="H265" s="50"/>
      <c r="I265" s="50"/>
      <c r="J265" s="50"/>
      <c r="K265" s="50"/>
      <c r="L265" s="50"/>
    </row>
    <row r="266" spans="2:12" x14ac:dyDescent="0.2">
      <c r="B266" s="50"/>
      <c r="C266" s="51"/>
      <c r="D266" s="51"/>
      <c r="E266" s="51"/>
      <c r="F266" s="50"/>
      <c r="G266" s="50"/>
      <c r="H266" s="50"/>
      <c r="I266" s="50"/>
      <c r="J266" s="50"/>
      <c r="K266" s="50"/>
      <c r="L266" s="50"/>
    </row>
    <row r="267" spans="2:12" x14ac:dyDescent="0.2">
      <c r="B267" s="50"/>
      <c r="C267" s="51"/>
      <c r="D267" s="51"/>
      <c r="E267" s="51"/>
      <c r="F267" s="50"/>
      <c r="G267" s="50"/>
      <c r="H267" s="50"/>
      <c r="I267" s="50"/>
      <c r="J267" s="50"/>
      <c r="K267" s="50"/>
      <c r="L267" s="50"/>
    </row>
    <row r="268" spans="2:12" x14ac:dyDescent="0.2">
      <c r="B268" s="50"/>
      <c r="C268" s="51"/>
      <c r="D268" s="51"/>
      <c r="E268" s="51"/>
      <c r="F268" s="50"/>
      <c r="G268" s="50"/>
      <c r="H268" s="50"/>
      <c r="I268" s="50"/>
      <c r="J268" s="50"/>
      <c r="K268" s="50"/>
      <c r="L268" s="50"/>
    </row>
    <row r="269" spans="2:12" x14ac:dyDescent="0.2">
      <c r="B269" s="50"/>
      <c r="C269" s="51"/>
      <c r="D269" s="51"/>
      <c r="E269" s="51"/>
      <c r="F269" s="50"/>
      <c r="G269" s="50"/>
      <c r="H269" s="50"/>
      <c r="I269" s="50"/>
      <c r="J269" s="50"/>
      <c r="K269" s="50"/>
      <c r="L269" s="50"/>
    </row>
    <row r="270" spans="2:12" x14ac:dyDescent="0.2">
      <c r="B270" s="50"/>
      <c r="C270" s="51"/>
      <c r="D270" s="51"/>
      <c r="E270" s="51"/>
      <c r="F270" s="50"/>
      <c r="G270" s="50"/>
      <c r="H270" s="50"/>
      <c r="I270" s="50"/>
      <c r="J270" s="50"/>
      <c r="K270" s="50"/>
      <c r="L270" s="50"/>
    </row>
    <row r="271" spans="2:12" x14ac:dyDescent="0.2">
      <c r="B271" s="50"/>
      <c r="C271" s="51"/>
      <c r="D271" s="51"/>
      <c r="E271" s="51"/>
      <c r="F271" s="50"/>
      <c r="G271" s="50"/>
      <c r="H271" s="50"/>
      <c r="I271" s="50"/>
      <c r="J271" s="50"/>
      <c r="K271" s="50"/>
      <c r="L271" s="50"/>
    </row>
    <row r="272" spans="2:12" x14ac:dyDescent="0.2">
      <c r="B272" s="50"/>
      <c r="C272" s="51"/>
      <c r="D272" s="51"/>
      <c r="E272" s="51"/>
      <c r="F272" s="50"/>
      <c r="G272" s="50"/>
      <c r="H272" s="50"/>
      <c r="I272" s="50"/>
      <c r="J272" s="50"/>
      <c r="K272" s="50"/>
      <c r="L272" s="50"/>
    </row>
    <row r="273" spans="2:12" x14ac:dyDescent="0.2">
      <c r="B273" s="50"/>
      <c r="C273" s="51"/>
      <c r="D273" s="51"/>
      <c r="E273" s="51"/>
      <c r="F273" s="50"/>
      <c r="G273" s="50"/>
      <c r="H273" s="50"/>
      <c r="I273" s="50"/>
      <c r="J273" s="50"/>
      <c r="K273" s="50"/>
      <c r="L273" s="50"/>
    </row>
  </sheetData>
  <mergeCells count="4">
    <mergeCell ref="AC5:AF5"/>
    <mergeCell ref="AG5:AJ5"/>
    <mergeCell ref="AC41:AF41"/>
    <mergeCell ref="AG41:AJ41"/>
  </mergeCells>
  <phoneticPr fontId="1"/>
  <conditionalFormatting sqref="E6:E35 G6:G35 I6:I35 K6:K35">
    <cfRule type="containsBlanks" dxfId="2" priority="3">
      <formula>LEN(TRIM(E6))=0</formula>
    </cfRule>
  </conditionalFormatting>
  <conditionalFormatting sqref="E42:E71 G42:G71 I42:I71 K42:K71 S42:S71 U42:U71 W42:W71">
    <cfRule type="containsBlanks" dxfId="1" priority="1">
      <formula>LEN(TRIM(E42))=0</formula>
    </cfRule>
  </conditionalFormatting>
  <conditionalFormatting sqref="S6:S35 U6:U35 W6:W35">
    <cfRule type="containsBlanks" dxfId="0" priority="2">
      <formula>LEN(TRIM(S6))=0</formula>
    </cfRule>
  </conditionalFormatting>
  <dataValidations count="1">
    <dataValidation type="list" allowBlank="1" showInputMessage="1" showErrorMessage="1" sqref="L6:L35 L42:L71 Z6:Z35 Z42:Z71" xr:uid="{703C85A7-DCC4-4DE3-BD73-2DD8F2519BB1}">
      <formula1>#REF!</formula1>
    </dataValidation>
  </dataValidations>
  <pageMargins left="0.7" right="0.7" top="0.75" bottom="0.75" header="0.3" footer="0.3"/>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F2019-BFC5-4D12-9CAD-0B16FD968749}">
  <dimension ref="A1:G14"/>
  <sheetViews>
    <sheetView view="pageBreakPreview" zoomScale="60" zoomScaleNormal="100" workbookViewId="0">
      <selection activeCell="A13" sqref="A13"/>
    </sheetView>
  </sheetViews>
  <sheetFormatPr defaultRowHeight="13.2" x14ac:dyDescent="0.2"/>
  <cols>
    <col min="1" max="1" width="30.77734375" customWidth="1"/>
    <col min="2" max="2" width="8.77734375" customWidth="1"/>
    <col min="3" max="3" width="30.77734375" customWidth="1"/>
  </cols>
  <sheetData>
    <row r="1" spans="1:7" ht="39.9" customHeight="1" x14ac:dyDescent="0.2">
      <c r="A1" s="172" t="s">
        <v>117</v>
      </c>
      <c r="B1" s="172"/>
      <c r="C1" s="172"/>
      <c r="D1" s="172"/>
    </row>
    <row r="2" spans="1:7" ht="39.9" customHeight="1" thickBot="1" x14ac:dyDescent="0.25">
      <c r="A2" s="172"/>
      <c r="B2" s="172"/>
      <c r="C2" s="172"/>
      <c r="D2" s="172"/>
    </row>
    <row r="3" spans="1:7" ht="39.9" customHeight="1" thickBot="1" x14ac:dyDescent="0.25">
      <c r="A3" s="176" t="s">
        <v>118</v>
      </c>
      <c r="B3" s="177"/>
      <c r="C3" s="173"/>
      <c r="D3" s="174"/>
      <c r="E3" s="32"/>
      <c r="F3" s="32"/>
      <c r="G3" s="32"/>
    </row>
    <row r="4" spans="1:7" ht="39.9" customHeight="1" x14ac:dyDescent="0.2">
      <c r="A4" s="178" t="s">
        <v>46</v>
      </c>
      <c r="B4" s="179"/>
      <c r="C4" s="34" t="s">
        <v>119</v>
      </c>
      <c r="D4" s="31" t="s">
        <v>120</v>
      </c>
      <c r="E4" s="33" t="s">
        <v>120</v>
      </c>
    </row>
    <row r="5" spans="1:7" ht="39.9" customHeight="1" x14ac:dyDescent="0.2">
      <c r="A5" s="180"/>
      <c r="B5" s="181"/>
      <c r="C5" s="17"/>
      <c r="D5" s="35"/>
      <c r="E5" s="73" t="s">
        <v>121</v>
      </c>
    </row>
    <row r="6" spans="1:7" ht="39.9" customHeight="1" x14ac:dyDescent="0.2">
      <c r="A6" s="180"/>
      <c r="B6" s="181"/>
      <c r="C6" s="17"/>
      <c r="D6" s="35"/>
      <c r="E6" s="73" t="s">
        <v>122</v>
      </c>
    </row>
    <row r="7" spans="1:7" ht="39.9" customHeight="1" x14ac:dyDescent="0.2">
      <c r="A7" s="180"/>
      <c r="B7" s="181"/>
      <c r="C7" s="17"/>
      <c r="D7" s="35"/>
    </row>
    <row r="8" spans="1:7" ht="39.9" customHeight="1" x14ac:dyDescent="0.2">
      <c r="A8" s="180"/>
      <c r="B8" s="181"/>
      <c r="C8" s="17"/>
      <c r="D8" s="35"/>
    </row>
    <row r="9" spans="1:7" ht="39.9" customHeight="1" x14ac:dyDescent="0.2">
      <c r="A9" s="180"/>
      <c r="B9" s="181"/>
      <c r="C9" s="17"/>
      <c r="D9" s="35"/>
    </row>
    <row r="10" spans="1:7" ht="40.200000000000003" customHeight="1" x14ac:dyDescent="0.2">
      <c r="A10" s="175" t="s">
        <v>123</v>
      </c>
      <c r="B10" s="175"/>
      <c r="C10" s="175"/>
      <c r="D10" s="175"/>
    </row>
    <row r="11" spans="1:7" ht="40.200000000000003" customHeight="1" x14ac:dyDescent="0.2">
      <c r="A11" s="175"/>
      <c r="B11" s="175"/>
      <c r="C11" s="175"/>
      <c r="D11" s="175"/>
    </row>
    <row r="12" spans="1:7" ht="40.200000000000003" customHeight="1" x14ac:dyDescent="0.2">
      <c r="A12" s="169" t="s">
        <v>165</v>
      </c>
      <c r="B12" s="170"/>
      <c r="C12" s="169" t="s">
        <v>166</v>
      </c>
      <c r="D12" s="170"/>
    </row>
    <row r="13" spans="1:7" ht="40.200000000000003" customHeight="1" x14ac:dyDescent="0.2">
      <c r="A13" s="68"/>
      <c r="B13" s="68" t="s">
        <v>124</v>
      </c>
      <c r="C13" s="68"/>
      <c r="D13" s="68" t="s">
        <v>124</v>
      </c>
    </row>
    <row r="14" spans="1:7" ht="40.200000000000003" customHeight="1" x14ac:dyDescent="0.2">
      <c r="A14" s="171"/>
      <c r="B14" s="171"/>
      <c r="C14" s="171"/>
      <c r="D14" s="171"/>
    </row>
  </sheetData>
  <mergeCells count="13">
    <mergeCell ref="A12:B12"/>
    <mergeCell ref="C12:D12"/>
    <mergeCell ref="A14:D14"/>
    <mergeCell ref="A1:D2"/>
    <mergeCell ref="C3:D3"/>
    <mergeCell ref="A10:D11"/>
    <mergeCell ref="A3:B3"/>
    <mergeCell ref="A4:B4"/>
    <mergeCell ref="A5:B5"/>
    <mergeCell ref="A7:B7"/>
    <mergeCell ref="A6:B6"/>
    <mergeCell ref="A8:B8"/>
    <mergeCell ref="A9:B9"/>
  </mergeCells>
  <phoneticPr fontId="1"/>
  <dataValidations count="1">
    <dataValidation type="list" allowBlank="1" showInputMessage="1" showErrorMessage="1" sqref="D5:D9" xr:uid="{F1FDADA4-236A-47F5-92D6-8DE008A15B26}">
      <formula1>$E$5:$E$6</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①参加納入書</vt:lpstr>
      <vt:lpstr>入力見本</vt:lpstr>
      <vt:lpstr>②申込一覧表 (男子)</vt:lpstr>
      <vt:lpstr>③個票（男子）</vt:lpstr>
      <vt:lpstr>④申込一覧表(女子)</vt:lpstr>
      <vt:lpstr>⑤個票（女子）</vt:lpstr>
      <vt:lpstr>⑥審判・補助員協力</vt:lpstr>
      <vt:lpstr>①参加納入書!Print_Area</vt:lpstr>
      <vt:lpstr>'②申込一覧表 (男子)'!Print_Area</vt:lpstr>
      <vt:lpstr>'③個票（男子）'!Print_Area</vt:lpstr>
      <vt:lpstr>'④申込一覧表(女子)'!Print_Area</vt:lpstr>
      <vt:lpstr>'⑤個票（女子）'!Print_Area</vt:lpstr>
      <vt:lpstr>⑥審判・補助員協力!Print_Area</vt:lpstr>
      <vt:lpstr>入力見本!Print_Area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五十嵐　徹</dc:creator>
  <cp:keywords/>
  <dc:description/>
  <cp:lastModifiedBy>大輔 芦野</cp:lastModifiedBy>
  <cp:revision/>
  <dcterms:created xsi:type="dcterms:W3CDTF">2005-09-26T12:44:35Z</dcterms:created>
  <dcterms:modified xsi:type="dcterms:W3CDTF">2025-08-21T06:52:22Z</dcterms:modified>
  <cp:category/>
  <cp:contentStatus/>
</cp:coreProperties>
</file>